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20" yWindow="45" windowWidth="15450" windowHeight="9315" activeTab="0"/>
  </bookViews>
  <sheets>
    <sheet name="原始表" sheetId="1" r:id="rId1"/>
  </sheets>
  <definedNames>
    <definedName name="_xlnm._FilterDatabase" localSheetId="0" hidden="1">'原始表'!$A$2:$L$200</definedName>
    <definedName name="_xlfn.COUNTIFS" hidden="1">#NAME?</definedName>
    <definedName name="_xlnm.Print_Titles" localSheetId="0">'原始表'!$1:$2</definedName>
  </definedNames>
  <calcPr fullCalcOnLoad="1"/>
</workbook>
</file>

<file path=xl/sharedStrings.xml><?xml version="1.0" encoding="utf-8"?>
<sst xmlns="http://schemas.openxmlformats.org/spreadsheetml/2006/main" count="1047" uniqueCount="489">
  <si>
    <t>101580100223</t>
  </si>
  <si>
    <t>陆玥</t>
  </si>
  <si>
    <t>101580100621</t>
  </si>
  <si>
    <t>101580100723</t>
  </si>
  <si>
    <t>101580100707</t>
  </si>
  <si>
    <t>吴洁</t>
  </si>
  <si>
    <t>101580100716</t>
  </si>
  <si>
    <t>101580100703</t>
  </si>
  <si>
    <t>潘锦祥</t>
  </si>
  <si>
    <t>陈静娴</t>
  </si>
  <si>
    <t>101580100705</t>
  </si>
  <si>
    <t>101580100925</t>
  </si>
  <si>
    <t>101580101003</t>
  </si>
  <si>
    <t>101580101011</t>
  </si>
  <si>
    <t>101580100928</t>
  </si>
  <si>
    <t>张聪</t>
  </si>
  <si>
    <t>抽签号</t>
  </si>
  <si>
    <t>准考证号</t>
  </si>
  <si>
    <t>职位代码</t>
  </si>
  <si>
    <t>姓名</t>
  </si>
  <si>
    <t>笔试成绩</t>
  </si>
  <si>
    <t>笔试部分(40%)</t>
  </si>
  <si>
    <t>面试成绩</t>
  </si>
  <si>
    <t>面试部分(60%)</t>
  </si>
  <si>
    <t>总成绩</t>
  </si>
  <si>
    <t>职位排名</t>
  </si>
  <si>
    <t>是否进入体检</t>
  </si>
  <si>
    <t>1-1</t>
  </si>
  <si>
    <t>1-2</t>
  </si>
  <si>
    <t>1-3</t>
  </si>
  <si>
    <t>1-4</t>
  </si>
  <si>
    <t>2-1</t>
  </si>
  <si>
    <t>2-2</t>
  </si>
  <si>
    <t>3-1</t>
  </si>
  <si>
    <t>3-2</t>
  </si>
  <si>
    <t>4-1</t>
  </si>
  <si>
    <t>4-2</t>
  </si>
  <si>
    <t>4-3</t>
  </si>
  <si>
    <t>5-1</t>
  </si>
  <si>
    <t>5-2</t>
  </si>
  <si>
    <t>5-3</t>
  </si>
  <si>
    <t>5-4</t>
  </si>
  <si>
    <t>5-5</t>
  </si>
  <si>
    <t>5-6</t>
  </si>
  <si>
    <t>5-7</t>
  </si>
  <si>
    <t>5-8</t>
  </si>
  <si>
    <t>5-9</t>
  </si>
  <si>
    <t>5-10</t>
  </si>
  <si>
    <t>5-11</t>
  </si>
  <si>
    <t>5-12</t>
  </si>
  <si>
    <t>5-13</t>
  </si>
  <si>
    <t>5-14</t>
  </si>
  <si>
    <t>5-15</t>
  </si>
  <si>
    <t>5-16</t>
  </si>
  <si>
    <t>6-1</t>
  </si>
  <si>
    <t>7-1</t>
  </si>
  <si>
    <t>7-2</t>
  </si>
  <si>
    <t>8-1</t>
  </si>
  <si>
    <t>8-2</t>
  </si>
  <si>
    <t>8-3</t>
  </si>
  <si>
    <t>8-4</t>
  </si>
  <si>
    <t>8-5</t>
  </si>
  <si>
    <t>8-6</t>
  </si>
  <si>
    <t>9-1</t>
  </si>
  <si>
    <t>9-2</t>
  </si>
  <si>
    <t>9-3</t>
  </si>
  <si>
    <t>9-4</t>
  </si>
  <si>
    <t>10-1</t>
  </si>
  <si>
    <t>10-2</t>
  </si>
  <si>
    <t>11-1</t>
  </si>
  <si>
    <t>11-2</t>
  </si>
  <si>
    <t>12-1</t>
  </si>
  <si>
    <t>12-2</t>
  </si>
  <si>
    <t>13-1</t>
  </si>
  <si>
    <t>13-2</t>
  </si>
  <si>
    <t>14-1</t>
  </si>
  <si>
    <t>14-2</t>
  </si>
  <si>
    <t>15-1</t>
  </si>
  <si>
    <t>15-2</t>
  </si>
  <si>
    <t>16-1</t>
  </si>
  <si>
    <t>16-2</t>
  </si>
  <si>
    <t>17-1</t>
  </si>
  <si>
    <t>17-2</t>
  </si>
  <si>
    <t>18-1</t>
  </si>
  <si>
    <t>206580105009</t>
  </si>
  <si>
    <t>206580105016</t>
  </si>
  <si>
    <t>206580105014</t>
  </si>
  <si>
    <t>207580104913</t>
  </si>
  <si>
    <t>207580104905</t>
  </si>
  <si>
    <t>207580104908</t>
  </si>
  <si>
    <t>204580104615</t>
  </si>
  <si>
    <t>204580104607</t>
  </si>
  <si>
    <t>204580104703</t>
  </si>
  <si>
    <t>204580104712</t>
  </si>
  <si>
    <t>204580104715</t>
  </si>
  <si>
    <t>204580104711</t>
  </si>
  <si>
    <t>101580100409</t>
  </si>
  <si>
    <t>101580100230</t>
  </si>
  <si>
    <t>204580104803</t>
  </si>
  <si>
    <t>204580104722</t>
  </si>
  <si>
    <t>204580104801</t>
  </si>
  <si>
    <t>101580100424</t>
  </si>
  <si>
    <t>101580100428</t>
  </si>
  <si>
    <t>101580100430</t>
  </si>
  <si>
    <t>101580100513</t>
  </si>
  <si>
    <t>101580100603</t>
  </si>
  <si>
    <t>101580100523</t>
  </si>
  <si>
    <t>101580100528</t>
  </si>
  <si>
    <t>101580100524</t>
  </si>
  <si>
    <t>101580100615</t>
  </si>
  <si>
    <t>101580100520</t>
  </si>
  <si>
    <t>101580100518</t>
  </si>
  <si>
    <t>101580100620</t>
  </si>
  <si>
    <t>101580100702</t>
  </si>
  <si>
    <t>204580104810</t>
  </si>
  <si>
    <t>204580104805</t>
  </si>
  <si>
    <t>204580104804</t>
  </si>
  <si>
    <t>101580100728</t>
  </si>
  <si>
    <t>101580100901</t>
  </si>
  <si>
    <t>101580100807</t>
  </si>
  <si>
    <t>101580100730</t>
  </si>
  <si>
    <t>101580100904</t>
  </si>
  <si>
    <t>101580100910</t>
  </si>
  <si>
    <t>101580100906</t>
  </si>
  <si>
    <t>101580101025</t>
  </si>
  <si>
    <t>101580101120</t>
  </si>
  <si>
    <t>101580101118</t>
  </si>
  <si>
    <t>101580101214</t>
  </si>
  <si>
    <t>101580101210</t>
  </si>
  <si>
    <t>101580101204</t>
  </si>
  <si>
    <t>101580101405</t>
  </si>
  <si>
    <t>101580101312</t>
  </si>
  <si>
    <t>101580101301</t>
  </si>
  <si>
    <t>101580101324</t>
  </si>
  <si>
    <t>101580101230</t>
  </si>
  <si>
    <t>101580101306</t>
  </si>
  <si>
    <t>101580101310</t>
  </si>
  <si>
    <t>101580101316</t>
  </si>
  <si>
    <t>209580103619</t>
  </si>
  <si>
    <t>209580103602</t>
  </si>
  <si>
    <t>209580103603</t>
  </si>
  <si>
    <t>209580103616</t>
  </si>
  <si>
    <t>209580103607</t>
  </si>
  <si>
    <t>209580103613</t>
  </si>
  <si>
    <t>101580101415</t>
  </si>
  <si>
    <t>101580101408</t>
  </si>
  <si>
    <t>101580101407</t>
  </si>
  <si>
    <t>101580101418</t>
  </si>
  <si>
    <t>101580101416</t>
  </si>
  <si>
    <t>101580101417</t>
  </si>
  <si>
    <t>101580101509</t>
  </si>
  <si>
    <t>101580101505</t>
  </si>
  <si>
    <t>101580101514</t>
  </si>
  <si>
    <t>101580101515</t>
  </si>
  <si>
    <t>101580101527</t>
  </si>
  <si>
    <t>101580101518</t>
  </si>
  <si>
    <t>101580101525</t>
  </si>
  <si>
    <t>101580101530</t>
  </si>
  <si>
    <t>101580101529</t>
  </si>
  <si>
    <t>101580101602</t>
  </si>
  <si>
    <t>101580101609</t>
  </si>
  <si>
    <t>209580103622</t>
  </si>
  <si>
    <t>209580103621</t>
  </si>
  <si>
    <t>209580103713</t>
  </si>
  <si>
    <t>209580103822</t>
  </si>
  <si>
    <t>209580103811</t>
  </si>
  <si>
    <t>209580103812</t>
  </si>
  <si>
    <t>209580103818</t>
  </si>
  <si>
    <t>209580103820</t>
  </si>
  <si>
    <t>209580103823</t>
  </si>
  <si>
    <t>209580103829</t>
  </si>
  <si>
    <t>209580103830</t>
  </si>
  <si>
    <t>101580101723</t>
  </si>
  <si>
    <t>101580101805</t>
  </si>
  <si>
    <t>101580101718</t>
  </si>
  <si>
    <t>101580101807</t>
  </si>
  <si>
    <t>101580101814</t>
  </si>
  <si>
    <t>101580101810</t>
  </si>
  <si>
    <t>101580101825</t>
  </si>
  <si>
    <t>101580101829</t>
  </si>
  <si>
    <t>101580101820</t>
  </si>
  <si>
    <t>209580103930</t>
  </si>
  <si>
    <t>209580103919</t>
  </si>
  <si>
    <t>209580103926</t>
  </si>
  <si>
    <t>209580103915</t>
  </si>
  <si>
    <t>209580104009</t>
  </si>
  <si>
    <t>209580103918</t>
  </si>
  <si>
    <t>209580103917</t>
  </si>
  <si>
    <t>209580103923</t>
  </si>
  <si>
    <t>209580103920</t>
  </si>
  <si>
    <t>209580104017</t>
  </si>
  <si>
    <t>209580104029</t>
  </si>
  <si>
    <t>209580104109</t>
  </si>
  <si>
    <t>209580104219</t>
  </si>
  <si>
    <t>209580104230</t>
  </si>
  <si>
    <t>209580104202</t>
  </si>
  <si>
    <t>209580104308</t>
  </si>
  <si>
    <t>209580104314</t>
  </si>
  <si>
    <t>209580104311</t>
  </si>
  <si>
    <t>206580105113</t>
  </si>
  <si>
    <t>206580105127</t>
  </si>
  <si>
    <t>206580105221</t>
  </si>
  <si>
    <t>101580101912</t>
  </si>
  <si>
    <t>101580101910</t>
  </si>
  <si>
    <t>101580101911</t>
  </si>
  <si>
    <t>101580102002</t>
  </si>
  <si>
    <t>101580102001</t>
  </si>
  <si>
    <t>101580102006</t>
  </si>
  <si>
    <t>101580102211</t>
  </si>
  <si>
    <t>101580102423</t>
  </si>
  <si>
    <t>101580102417</t>
  </si>
  <si>
    <t>101580102623</t>
  </si>
  <si>
    <t>101580102624</t>
  </si>
  <si>
    <t>101580102616</t>
  </si>
  <si>
    <t>101580102718</t>
  </si>
  <si>
    <t>101580102704</t>
  </si>
  <si>
    <t>101580102628</t>
  </si>
  <si>
    <t>101580102802</t>
  </si>
  <si>
    <t>101580102803</t>
  </si>
  <si>
    <t>101580102811</t>
  </si>
  <si>
    <t>101580102914</t>
  </si>
  <si>
    <t>101580102906</t>
  </si>
  <si>
    <t>101580102824</t>
  </si>
  <si>
    <t>101580103015</t>
  </si>
  <si>
    <t>101580103028</t>
  </si>
  <si>
    <t>101580103016</t>
  </si>
  <si>
    <t>206580105314</t>
  </si>
  <si>
    <t>206580105325</t>
  </si>
  <si>
    <t>206580105318</t>
  </si>
  <si>
    <t>101580103122</t>
  </si>
  <si>
    <t>101580103129</t>
  </si>
  <si>
    <t>101580103125</t>
  </si>
  <si>
    <t>101580103130</t>
  </si>
  <si>
    <t>101580103203</t>
  </si>
  <si>
    <t>101580103210</t>
  </si>
  <si>
    <t>101580103217</t>
  </si>
  <si>
    <t>101580103219</t>
  </si>
  <si>
    <t>101580103301</t>
  </si>
  <si>
    <t>101580103305</t>
  </si>
  <si>
    <t>101580103224</t>
  </si>
  <si>
    <t>101580103308</t>
  </si>
  <si>
    <t>101580103311</t>
  </si>
  <si>
    <t>101580103310</t>
  </si>
  <si>
    <t>101580103312</t>
  </si>
  <si>
    <t>101580103313</t>
  </si>
  <si>
    <t>101580103320</t>
  </si>
  <si>
    <t>101580103321</t>
  </si>
  <si>
    <t>101580103318</t>
  </si>
  <si>
    <t>101580103416</t>
  </si>
  <si>
    <t>101580103329</t>
  </si>
  <si>
    <t>101580103404</t>
  </si>
  <si>
    <t>101580103422</t>
  </si>
  <si>
    <t>101580103424</t>
  </si>
  <si>
    <t>101580103425</t>
  </si>
  <si>
    <t>101580103501</t>
  </si>
  <si>
    <t>101580103429</t>
  </si>
  <si>
    <t>101580103430</t>
  </si>
  <si>
    <t>101580103508</t>
  </si>
  <si>
    <t>101580103507</t>
  </si>
  <si>
    <t>101580103514</t>
  </si>
  <si>
    <t>101580103516</t>
  </si>
  <si>
    <t>101580103522</t>
  </si>
  <si>
    <t>101580103511</t>
  </si>
  <si>
    <t>101580103519</t>
  </si>
  <si>
    <t>101580103512</t>
  </si>
  <si>
    <t>101580103521</t>
  </si>
  <si>
    <t>101580103515</t>
  </si>
  <si>
    <t>101580103523</t>
  </si>
  <si>
    <t>101580103527</t>
  </si>
  <si>
    <t>101580103528</t>
  </si>
  <si>
    <t>101580103518</t>
  </si>
  <si>
    <t>樊晓靓</t>
  </si>
  <si>
    <t>朱帅楠</t>
  </si>
  <si>
    <t>杨灿</t>
  </si>
  <si>
    <t>朱依兰</t>
  </si>
  <si>
    <t>徐子涵</t>
  </si>
  <si>
    <t>吴冬梅</t>
  </si>
  <si>
    <t>张磊</t>
  </si>
  <si>
    <t>戈维筱</t>
  </si>
  <si>
    <t>蔡浩鹏</t>
  </si>
  <si>
    <t>马程鹏</t>
  </si>
  <si>
    <t>黄春伟</t>
  </si>
  <si>
    <t>宋民</t>
  </si>
  <si>
    <t>孙漻源</t>
  </si>
  <si>
    <t>屠赟杰</t>
  </si>
  <si>
    <t>施淳璐</t>
  </si>
  <si>
    <t>朱俊翰</t>
  </si>
  <si>
    <t>陈歆婧</t>
  </si>
  <si>
    <t>刘坤龙</t>
  </si>
  <si>
    <t>刘萌萌</t>
  </si>
  <si>
    <t>倪思琪</t>
  </si>
  <si>
    <t>熊惠</t>
  </si>
  <si>
    <t>朱苏文</t>
  </si>
  <si>
    <t>许爱琳</t>
  </si>
  <si>
    <t>李琳</t>
  </si>
  <si>
    <t>陆苏旭</t>
  </si>
  <si>
    <t>李晨明</t>
  </si>
  <si>
    <t>曹朗晴</t>
  </si>
  <si>
    <t>秦秋岩</t>
  </si>
  <si>
    <t>张馨戈</t>
  </si>
  <si>
    <t>许凌峰</t>
  </si>
  <si>
    <t>陆俊尧</t>
  </si>
  <si>
    <t>徐洪兵</t>
  </si>
  <si>
    <t>马汛</t>
  </si>
  <si>
    <t>韦玮</t>
  </si>
  <si>
    <t>翁丽春</t>
  </si>
  <si>
    <t>徐亚平</t>
  </si>
  <si>
    <t>王思渊</t>
  </si>
  <si>
    <t>吴欣欣</t>
  </si>
  <si>
    <t>刘金帅</t>
  </si>
  <si>
    <t>陆敏玉</t>
  </si>
  <si>
    <t>应欣然</t>
  </si>
  <si>
    <t>杨薛犍</t>
  </si>
  <si>
    <t>田镇</t>
  </si>
  <si>
    <t>王少霞</t>
  </si>
  <si>
    <t>吕蕊</t>
  </si>
  <si>
    <t>陈佶</t>
  </si>
  <si>
    <t>胡芝祯</t>
  </si>
  <si>
    <t>倪舒舒</t>
  </si>
  <si>
    <t>韩炜涯</t>
  </si>
  <si>
    <t>李倩</t>
  </si>
  <si>
    <t>辛钰</t>
  </si>
  <si>
    <t>朱梦莹</t>
  </si>
  <si>
    <t>孔燕</t>
  </si>
  <si>
    <t>鲍磊</t>
  </si>
  <si>
    <t>凌智</t>
  </si>
  <si>
    <t>刘思奇</t>
  </si>
  <si>
    <t>杨志国</t>
  </si>
  <si>
    <t>蔡燕喃</t>
  </si>
  <si>
    <t>汤永健</t>
  </si>
  <si>
    <t>侯春元</t>
  </si>
  <si>
    <t>丁忠</t>
  </si>
  <si>
    <t>高雪纯</t>
  </si>
  <si>
    <t>李宇宏</t>
  </si>
  <si>
    <t>刘美娜</t>
  </si>
  <si>
    <t>徐佳</t>
  </si>
  <si>
    <t>陆敏</t>
  </si>
  <si>
    <t>谢亚楠</t>
  </si>
  <si>
    <t>王昭承</t>
  </si>
  <si>
    <t>林瑶瑶</t>
  </si>
  <si>
    <t>唐宫豪</t>
  </si>
  <si>
    <t>向姣铃</t>
  </si>
  <si>
    <t>徐勤昊</t>
  </si>
  <si>
    <t>储家乐</t>
  </si>
  <si>
    <t>刘一畅</t>
  </si>
  <si>
    <t>傅晨艳</t>
  </si>
  <si>
    <t>朱萌</t>
  </si>
  <si>
    <t>崔云轩</t>
  </si>
  <si>
    <t>陆晓勤</t>
  </si>
  <si>
    <t>鲍甜甜</t>
  </si>
  <si>
    <t>傅光鹏</t>
  </si>
  <si>
    <t>马倩</t>
  </si>
  <si>
    <t>沈冠雄</t>
  </si>
  <si>
    <t>练小秀</t>
  </si>
  <si>
    <t>华慧娟</t>
  </si>
  <si>
    <t>赵扬</t>
  </si>
  <si>
    <t>谈佳琪</t>
  </si>
  <si>
    <t>胡峰</t>
  </si>
  <si>
    <t>纵兆轩</t>
  </si>
  <si>
    <t>赵雪瑞</t>
  </si>
  <si>
    <t>梁俊豪</t>
  </si>
  <si>
    <t>魏姝航</t>
  </si>
  <si>
    <t>朱伊倩</t>
  </si>
  <si>
    <t>周纯</t>
  </si>
  <si>
    <t>贾悦</t>
  </si>
  <si>
    <t>蒋若愚</t>
  </si>
  <si>
    <t>潘琳</t>
  </si>
  <si>
    <t>牛雪珺</t>
  </si>
  <si>
    <t>冯露露</t>
  </si>
  <si>
    <t>李海燕</t>
  </si>
  <si>
    <t>吴之仪</t>
  </si>
  <si>
    <t>金姝恒</t>
  </si>
  <si>
    <t>张申健</t>
  </si>
  <si>
    <t>徐瀚</t>
  </si>
  <si>
    <t>肖翔玉</t>
  </si>
  <si>
    <t>王弘毅</t>
  </si>
  <si>
    <t>吴铂</t>
  </si>
  <si>
    <t>周小黎</t>
  </si>
  <si>
    <t>杨硕</t>
  </si>
  <si>
    <t>王婷</t>
  </si>
  <si>
    <t>钱静文</t>
  </si>
  <si>
    <t>叶洁雯</t>
  </si>
  <si>
    <t>邓晗依</t>
  </si>
  <si>
    <t>刘嘉源</t>
  </si>
  <si>
    <t>汪晓莉</t>
  </si>
  <si>
    <t>陈丽</t>
  </si>
  <si>
    <t>张欣</t>
  </si>
  <si>
    <t>洪颖颖</t>
  </si>
  <si>
    <t>乌正阳</t>
  </si>
  <si>
    <t>唐钰</t>
  </si>
  <si>
    <t>张心怡</t>
  </si>
  <si>
    <t>李迅</t>
  </si>
  <si>
    <t>赵乐乐</t>
  </si>
  <si>
    <t>顾浩</t>
  </si>
  <si>
    <t>高升</t>
  </si>
  <si>
    <t>梁毓瑾</t>
  </si>
  <si>
    <t>葛梦兰</t>
  </si>
  <si>
    <t>钱燕婷</t>
  </si>
  <si>
    <t>吉晓静</t>
  </si>
  <si>
    <t>王少杰</t>
  </si>
  <si>
    <t>王佳茜</t>
  </si>
  <si>
    <t>陈怿浩</t>
  </si>
  <si>
    <t>纪梦遥</t>
  </si>
  <si>
    <t>王子娇</t>
  </si>
  <si>
    <t>陈璐瑶</t>
  </si>
  <si>
    <t>孟俊</t>
  </si>
  <si>
    <t>熊玮</t>
  </si>
  <si>
    <t>包雅丽</t>
  </si>
  <si>
    <t>杜金荣</t>
  </si>
  <si>
    <t>章婉</t>
  </si>
  <si>
    <t>陈杨斌</t>
  </si>
  <si>
    <t>李林</t>
  </si>
  <si>
    <t>刘蓉晖</t>
  </si>
  <si>
    <t>李晨曦</t>
  </si>
  <si>
    <t>唐智岭</t>
  </si>
  <si>
    <t>王玥</t>
  </si>
  <si>
    <t>李行</t>
  </si>
  <si>
    <t>张萌</t>
  </si>
  <si>
    <t>姜影</t>
  </si>
  <si>
    <t>薛皓月</t>
  </si>
  <si>
    <t>刘聪</t>
  </si>
  <si>
    <t>江钰婷</t>
  </si>
  <si>
    <t>许雯</t>
  </si>
  <si>
    <t>吕寒萍</t>
  </si>
  <si>
    <t>尤键鹏</t>
  </si>
  <si>
    <t>薛如凤</t>
  </si>
  <si>
    <t>王怡然</t>
  </si>
  <si>
    <t>董卓然</t>
  </si>
  <si>
    <t>刘俣晴</t>
  </si>
  <si>
    <t>霍晓敏</t>
  </si>
  <si>
    <t>袁雨</t>
  </si>
  <si>
    <t>汤帆旖</t>
  </si>
  <si>
    <t>李欣佳</t>
  </si>
  <si>
    <t>胥睿</t>
  </si>
  <si>
    <t>薛冰倩</t>
  </si>
  <si>
    <t>顾豪</t>
  </si>
  <si>
    <t>张颢恬</t>
  </si>
  <si>
    <t>蔡晓妍</t>
  </si>
  <si>
    <t>刘泳利</t>
  </si>
  <si>
    <t>曹铭欣</t>
  </si>
  <si>
    <t>范君一</t>
  </si>
  <si>
    <t>杨婷婷</t>
  </si>
  <si>
    <t>吴心怡</t>
  </si>
  <si>
    <t>朱莉璠</t>
  </si>
  <si>
    <t>邹婧仪</t>
  </si>
  <si>
    <t>曹金娣</t>
  </si>
  <si>
    <t>许晴晴</t>
  </si>
  <si>
    <t>季晓雯</t>
  </si>
  <si>
    <t>史雯</t>
  </si>
  <si>
    <t>是乃清</t>
  </si>
  <si>
    <t>沈悦妍</t>
  </si>
  <si>
    <t>朱晓芬</t>
  </si>
  <si>
    <t>刘瀚文</t>
  </si>
  <si>
    <t>潘小芸</t>
  </si>
  <si>
    <t>吕燕萍</t>
  </si>
  <si>
    <t>陈晨（94年）</t>
  </si>
  <si>
    <t>陈晨（88年）</t>
  </si>
  <si>
    <t>3</t>
  </si>
  <si>
    <t>1</t>
  </si>
  <si>
    <t>2</t>
  </si>
  <si>
    <t>9</t>
  </si>
  <si>
    <t>8</t>
  </si>
  <si>
    <t>7</t>
  </si>
  <si>
    <t>6</t>
  </si>
  <si>
    <t>4</t>
  </si>
  <si>
    <t>5</t>
  </si>
  <si>
    <t>缺考</t>
  </si>
  <si>
    <t>2</t>
  </si>
  <si>
    <t>1</t>
  </si>
  <si>
    <t>10</t>
  </si>
  <si>
    <t>4</t>
  </si>
  <si>
    <t>3</t>
  </si>
  <si>
    <t>12</t>
  </si>
  <si>
    <t>11</t>
  </si>
  <si>
    <t>放弃</t>
  </si>
  <si>
    <t>-</t>
  </si>
  <si>
    <t>-</t>
  </si>
  <si>
    <t>-</t>
  </si>
  <si>
    <r>
      <t xml:space="preserve">排名成绩
</t>
    </r>
    <r>
      <rPr>
        <b/>
        <sz val="10"/>
        <rFont val="宋体"/>
        <family val="0"/>
      </rPr>
      <t>（总成绩）</t>
    </r>
  </si>
  <si>
    <t>进入体检</t>
  </si>
  <si>
    <t xml:space="preserve">  </t>
  </si>
  <si>
    <t>王丹青</t>
  </si>
  <si>
    <t>张亚婷</t>
  </si>
  <si>
    <t>程佳</t>
  </si>
  <si>
    <t>蒋梦帆</t>
  </si>
  <si>
    <t>廖金昕</t>
  </si>
  <si>
    <t>张益民</t>
  </si>
  <si>
    <t>黄钰萱</t>
  </si>
  <si>
    <t>苏州市姑苏区2020年事业单位公开招聘工作人员总成绩公示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</si>
</sst>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0.0_);[Red]\(0.0\)"/>
    <numFmt numFmtId="187" formatCode="0.0_ "/>
    <numFmt numFmtId="188" formatCode="0_ "/>
    <numFmt numFmtId="189" formatCode="0.0"/>
  </numFmts>
  <fonts count="4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184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86" fontId="3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44" applyFont="1" applyFill="1" applyBorder="1" applyAlignment="1">
      <alignment horizontal="center" vertical="center" wrapText="1"/>
      <protection/>
    </xf>
    <xf numFmtId="184" fontId="46" fillId="33" borderId="10" xfId="41" applyNumberFormat="1" applyFont="1" applyFill="1" applyBorder="1" applyAlignment="1">
      <alignment horizontal="center" vertical="center"/>
      <protection/>
    </xf>
    <xf numFmtId="184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49" fontId="0" fillId="33" borderId="0" xfId="0" applyNumberFormat="1" applyFill="1" applyAlignment="1">
      <alignment vertical="center"/>
    </xf>
    <xf numFmtId="186" fontId="0" fillId="33" borderId="0" xfId="0" applyNumberFormat="1" applyFill="1" applyAlignment="1">
      <alignment vertical="center"/>
    </xf>
    <xf numFmtId="0" fontId="2" fillId="33" borderId="0" xfId="0" applyFont="1" applyFill="1" applyBorder="1" applyAlignment="1">
      <alignment horizontal="center" vertical="center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3 2" xfId="44"/>
    <cellStyle name="常规 3 3" xfId="45"/>
    <cellStyle name="常规 4" xfId="46"/>
    <cellStyle name="常规 4 2" xfId="47"/>
    <cellStyle name="常规 4 3" xfId="48"/>
    <cellStyle name="常规 5" xfId="49"/>
    <cellStyle name="常规 6" xfId="50"/>
    <cellStyle name="常规 7" xfId="51"/>
    <cellStyle name="常规 8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L200"/>
  <sheetViews>
    <sheetView tabSelected="1" zoomScale="115" zoomScaleNormal="115" zoomScalePageLayoutView="0" workbookViewId="0" topLeftCell="A1">
      <selection activeCell="A18" sqref="A18:E20"/>
    </sheetView>
  </sheetViews>
  <sheetFormatPr defaultColWidth="9.00390625" defaultRowHeight="14.25"/>
  <cols>
    <col min="1" max="1" width="7.625" style="16" customWidth="1"/>
    <col min="2" max="2" width="14.00390625" style="15" customWidth="1"/>
    <col min="3" max="3" width="9.375" style="16" customWidth="1"/>
    <col min="4" max="4" width="11.25390625" style="15" customWidth="1"/>
    <col min="5" max="5" width="10.375" style="15" customWidth="1"/>
    <col min="6" max="6" width="11.25390625" style="17" customWidth="1"/>
    <col min="7" max="7" width="11.50390625" style="15" customWidth="1"/>
    <col min="8" max="8" width="10.25390625" style="15" customWidth="1"/>
    <col min="9" max="9" width="9.00390625" style="15" customWidth="1"/>
    <col min="10" max="10" width="19.50390625" style="15" customWidth="1"/>
    <col min="11" max="11" width="9.75390625" style="15" customWidth="1"/>
    <col min="12" max="12" width="14.50390625" style="15" customWidth="1"/>
    <col min="13" max="16384" width="9.00390625" style="1" customWidth="1"/>
  </cols>
  <sheetData>
    <row r="1" spans="1:12" ht="46.5" customHeight="1">
      <c r="A1" s="18" t="s">
        <v>488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3" customFormat="1" ht="36.75" customHeight="1">
      <c r="A2" s="4" t="s">
        <v>16</v>
      </c>
      <c r="B2" s="5" t="s">
        <v>17</v>
      </c>
      <c r="C2" s="6" t="s">
        <v>18</v>
      </c>
      <c r="D2" s="5" t="s">
        <v>19</v>
      </c>
      <c r="E2" s="5" t="s">
        <v>20</v>
      </c>
      <c r="F2" s="7" t="s">
        <v>21</v>
      </c>
      <c r="G2" s="5" t="s">
        <v>22</v>
      </c>
      <c r="H2" s="5" t="s">
        <v>23</v>
      </c>
      <c r="I2" s="5" t="s">
        <v>24</v>
      </c>
      <c r="J2" s="5" t="s">
        <v>478</v>
      </c>
      <c r="K2" s="5" t="s">
        <v>25</v>
      </c>
      <c r="L2" s="5" t="s">
        <v>26</v>
      </c>
    </row>
    <row r="3" spans="1:12" ht="15" customHeight="1">
      <c r="A3" s="9" t="s">
        <v>458</v>
      </c>
      <c r="B3" s="10" t="s">
        <v>84</v>
      </c>
      <c r="C3" s="10" t="s">
        <v>27</v>
      </c>
      <c r="D3" s="10" t="s">
        <v>271</v>
      </c>
      <c r="E3" s="11">
        <v>68</v>
      </c>
      <c r="F3" s="12">
        <f aca="true" t="shared" si="0" ref="F3:F34">E3*0.4</f>
        <v>27.200000000000003</v>
      </c>
      <c r="G3" s="13">
        <v>73</v>
      </c>
      <c r="H3" s="13">
        <f aca="true" t="shared" si="1" ref="H3:H13">G3*0.6</f>
        <v>43.8</v>
      </c>
      <c r="I3" s="12">
        <f aca="true" t="shared" si="2" ref="I3:I13">H3+F3</f>
        <v>71</v>
      </c>
      <c r="J3" s="12">
        <f aca="true" t="shared" si="3" ref="J3:J34">I3</f>
        <v>71</v>
      </c>
      <c r="K3" s="8">
        <f>RANK(J3,$J$3:$J$5)</f>
        <v>1</v>
      </c>
      <c r="L3" s="8" t="s">
        <v>479</v>
      </c>
    </row>
    <row r="4" spans="1:12" ht="15" customHeight="1">
      <c r="A4" s="9" t="s">
        <v>457</v>
      </c>
      <c r="B4" s="10" t="s">
        <v>85</v>
      </c>
      <c r="C4" s="10" t="s">
        <v>27</v>
      </c>
      <c r="D4" s="10" t="s">
        <v>272</v>
      </c>
      <c r="E4" s="11">
        <v>67.3</v>
      </c>
      <c r="F4" s="12">
        <f t="shared" si="0"/>
        <v>26.92</v>
      </c>
      <c r="G4" s="13">
        <v>70.8</v>
      </c>
      <c r="H4" s="13">
        <f t="shared" si="1"/>
        <v>42.48</v>
      </c>
      <c r="I4" s="12">
        <f t="shared" si="2"/>
        <v>69.4</v>
      </c>
      <c r="J4" s="12">
        <f t="shared" si="3"/>
        <v>69.4</v>
      </c>
      <c r="K4" s="8">
        <f>RANK(J4,$J$3:$J$5)</f>
        <v>2</v>
      </c>
      <c r="L4" s="8" t="s">
        <v>480</v>
      </c>
    </row>
    <row r="5" spans="1:12" s="2" customFormat="1" ht="15" customHeight="1">
      <c r="A5" s="9" t="s">
        <v>459</v>
      </c>
      <c r="B5" s="10" t="s">
        <v>86</v>
      </c>
      <c r="C5" s="10" t="s">
        <v>27</v>
      </c>
      <c r="D5" s="10" t="s">
        <v>273</v>
      </c>
      <c r="E5" s="11">
        <v>65.9</v>
      </c>
      <c r="F5" s="12">
        <f t="shared" si="0"/>
        <v>26.360000000000003</v>
      </c>
      <c r="G5" s="13">
        <v>65.4</v>
      </c>
      <c r="H5" s="13">
        <f t="shared" si="1"/>
        <v>39.24</v>
      </c>
      <c r="I5" s="12">
        <f t="shared" si="2"/>
        <v>65.60000000000001</v>
      </c>
      <c r="J5" s="12">
        <f t="shared" si="3"/>
        <v>65.60000000000001</v>
      </c>
      <c r="K5" s="8">
        <f>RANK(J5,$J$3:$J$5)</f>
        <v>3</v>
      </c>
      <c r="L5" s="8" t="s">
        <v>480</v>
      </c>
    </row>
    <row r="6" spans="1:12" ht="15" customHeight="1">
      <c r="A6" s="9" t="s">
        <v>457</v>
      </c>
      <c r="B6" s="10" t="s">
        <v>89</v>
      </c>
      <c r="C6" s="10" t="s">
        <v>28</v>
      </c>
      <c r="D6" s="10" t="s">
        <v>276</v>
      </c>
      <c r="E6" s="11">
        <v>69.9</v>
      </c>
      <c r="F6" s="12">
        <f t="shared" si="0"/>
        <v>27.960000000000004</v>
      </c>
      <c r="G6" s="13">
        <v>72.2</v>
      </c>
      <c r="H6" s="13">
        <f t="shared" si="1"/>
        <v>43.32</v>
      </c>
      <c r="I6" s="12">
        <f t="shared" si="2"/>
        <v>71.28</v>
      </c>
      <c r="J6" s="12">
        <f t="shared" si="3"/>
        <v>71.28</v>
      </c>
      <c r="K6" s="8">
        <f>RANK(J6,$J$6:$J$8)</f>
        <v>1</v>
      </c>
      <c r="L6" s="8" t="s">
        <v>479</v>
      </c>
    </row>
    <row r="7" spans="1:12" ht="15" customHeight="1">
      <c r="A7" s="9" t="s">
        <v>458</v>
      </c>
      <c r="B7" s="10" t="s">
        <v>87</v>
      </c>
      <c r="C7" s="10" t="s">
        <v>28</v>
      </c>
      <c r="D7" s="10" t="s">
        <v>274</v>
      </c>
      <c r="E7" s="11">
        <v>70.8</v>
      </c>
      <c r="F7" s="12">
        <f t="shared" si="0"/>
        <v>28.32</v>
      </c>
      <c r="G7" s="13">
        <v>71.2</v>
      </c>
      <c r="H7" s="13">
        <f t="shared" si="1"/>
        <v>42.72</v>
      </c>
      <c r="I7" s="12">
        <f t="shared" si="2"/>
        <v>71.03999999999999</v>
      </c>
      <c r="J7" s="12">
        <f t="shared" si="3"/>
        <v>71.03999999999999</v>
      </c>
      <c r="K7" s="8">
        <f>RANK(J7,$J$6:$J$8)</f>
        <v>2</v>
      </c>
      <c r="L7" s="8" t="s">
        <v>480</v>
      </c>
    </row>
    <row r="8" spans="1:12" ht="15" customHeight="1">
      <c r="A8" s="9" t="s">
        <v>459</v>
      </c>
      <c r="B8" s="10" t="s">
        <v>88</v>
      </c>
      <c r="C8" s="10" t="s">
        <v>28</v>
      </c>
      <c r="D8" s="10" t="s">
        <v>275</v>
      </c>
      <c r="E8" s="11">
        <v>70.3</v>
      </c>
      <c r="F8" s="12">
        <f t="shared" si="0"/>
        <v>28.12</v>
      </c>
      <c r="G8" s="13">
        <v>62.6</v>
      </c>
      <c r="H8" s="13">
        <f t="shared" si="1"/>
        <v>37.56</v>
      </c>
      <c r="I8" s="12">
        <f t="shared" si="2"/>
        <v>65.68</v>
      </c>
      <c r="J8" s="12">
        <f t="shared" si="3"/>
        <v>65.68</v>
      </c>
      <c r="K8" s="8">
        <f>RANK(J8,$J$6:$J$8)</f>
        <v>3</v>
      </c>
      <c r="L8" s="8" t="s">
        <v>480</v>
      </c>
    </row>
    <row r="9" spans="1:12" ht="15" customHeight="1">
      <c r="A9" s="9" t="s">
        <v>457</v>
      </c>
      <c r="B9" s="10" t="s">
        <v>92</v>
      </c>
      <c r="C9" s="10" t="s">
        <v>29</v>
      </c>
      <c r="D9" s="10" t="s">
        <v>279</v>
      </c>
      <c r="E9" s="11">
        <v>80.4</v>
      </c>
      <c r="F9" s="12">
        <f t="shared" si="0"/>
        <v>32.160000000000004</v>
      </c>
      <c r="G9" s="13">
        <v>73.6</v>
      </c>
      <c r="H9" s="13">
        <f t="shared" si="1"/>
        <v>44.16</v>
      </c>
      <c r="I9" s="12">
        <f t="shared" si="2"/>
        <v>76.32</v>
      </c>
      <c r="J9" s="12">
        <f t="shared" si="3"/>
        <v>76.32</v>
      </c>
      <c r="K9" s="8">
        <f>RANK(J9,$J$9:$J$11)</f>
        <v>1</v>
      </c>
      <c r="L9" s="8" t="s">
        <v>479</v>
      </c>
    </row>
    <row r="10" spans="1:12" ht="15" customHeight="1">
      <c r="A10" s="9" t="s">
        <v>459</v>
      </c>
      <c r="B10" s="10" t="s">
        <v>90</v>
      </c>
      <c r="C10" s="10" t="s">
        <v>29</v>
      </c>
      <c r="D10" s="10" t="s">
        <v>277</v>
      </c>
      <c r="E10" s="11">
        <v>81.3</v>
      </c>
      <c r="F10" s="12">
        <f t="shared" si="0"/>
        <v>32.52</v>
      </c>
      <c r="G10" s="13">
        <v>68</v>
      </c>
      <c r="H10" s="13">
        <f t="shared" si="1"/>
        <v>40.8</v>
      </c>
      <c r="I10" s="12">
        <f t="shared" si="2"/>
        <v>73.32</v>
      </c>
      <c r="J10" s="12">
        <f t="shared" si="3"/>
        <v>73.32</v>
      </c>
      <c r="K10" s="8">
        <f>RANK(J10,$J$9:$J$11)</f>
        <v>2</v>
      </c>
      <c r="L10" s="8" t="s">
        <v>480</v>
      </c>
    </row>
    <row r="11" spans="1:12" ht="15" customHeight="1">
      <c r="A11" s="9" t="s">
        <v>458</v>
      </c>
      <c r="B11" s="10" t="s">
        <v>91</v>
      </c>
      <c r="C11" s="10" t="s">
        <v>29</v>
      </c>
      <c r="D11" s="10" t="s">
        <v>278</v>
      </c>
      <c r="E11" s="11">
        <v>81.1</v>
      </c>
      <c r="F11" s="12">
        <f t="shared" si="0"/>
        <v>32.44</v>
      </c>
      <c r="G11" s="13">
        <v>68</v>
      </c>
      <c r="H11" s="13">
        <f t="shared" si="1"/>
        <v>40.8</v>
      </c>
      <c r="I11" s="12">
        <f t="shared" si="2"/>
        <v>73.24</v>
      </c>
      <c r="J11" s="12">
        <f t="shared" si="3"/>
        <v>73.24</v>
      </c>
      <c r="K11" s="8">
        <f>RANK(J11,$J$9:$J$11)</f>
        <v>3</v>
      </c>
      <c r="L11" s="8" t="s">
        <v>480</v>
      </c>
    </row>
    <row r="12" spans="1:12" ht="15" customHeight="1">
      <c r="A12" s="9" t="s">
        <v>458</v>
      </c>
      <c r="B12" s="10" t="s">
        <v>94</v>
      </c>
      <c r="C12" s="10" t="s">
        <v>30</v>
      </c>
      <c r="D12" s="10" t="s">
        <v>281</v>
      </c>
      <c r="E12" s="11">
        <v>71.8</v>
      </c>
      <c r="F12" s="12">
        <f t="shared" si="0"/>
        <v>28.72</v>
      </c>
      <c r="G12" s="13">
        <v>76</v>
      </c>
      <c r="H12" s="13">
        <f t="shared" si="1"/>
        <v>45.6</v>
      </c>
      <c r="I12" s="12">
        <f t="shared" si="2"/>
        <v>74.32</v>
      </c>
      <c r="J12" s="12">
        <f t="shared" si="3"/>
        <v>74.32</v>
      </c>
      <c r="K12" s="8">
        <f>RANK(J12,$J$12:$J$13)</f>
        <v>1</v>
      </c>
      <c r="L12" s="8" t="s">
        <v>479</v>
      </c>
    </row>
    <row r="13" spans="1:12" ht="15" customHeight="1">
      <c r="A13" s="9" t="s">
        <v>459</v>
      </c>
      <c r="B13" s="10" t="s">
        <v>93</v>
      </c>
      <c r="C13" s="10" t="s">
        <v>30</v>
      </c>
      <c r="D13" s="10" t="s">
        <v>280</v>
      </c>
      <c r="E13" s="11">
        <v>73.5</v>
      </c>
      <c r="F13" s="12">
        <f t="shared" si="0"/>
        <v>29.400000000000002</v>
      </c>
      <c r="G13" s="13">
        <v>71.6</v>
      </c>
      <c r="H13" s="13">
        <f t="shared" si="1"/>
        <v>42.959999999999994</v>
      </c>
      <c r="I13" s="12">
        <f t="shared" si="2"/>
        <v>72.36</v>
      </c>
      <c r="J13" s="12">
        <f t="shared" si="3"/>
        <v>72.36</v>
      </c>
      <c r="K13" s="8">
        <f>RANK(J13,$J$12:$J$13)</f>
        <v>2</v>
      </c>
      <c r="L13" s="8" t="s">
        <v>480</v>
      </c>
    </row>
    <row r="14" spans="1:12" ht="15" customHeight="1">
      <c r="A14" s="9" t="s">
        <v>466</v>
      </c>
      <c r="B14" s="10" t="s">
        <v>95</v>
      </c>
      <c r="C14" s="10" t="s">
        <v>30</v>
      </c>
      <c r="D14" s="10" t="s">
        <v>282</v>
      </c>
      <c r="E14" s="11">
        <v>60.7</v>
      </c>
      <c r="F14" s="12">
        <f t="shared" si="0"/>
        <v>24.28</v>
      </c>
      <c r="G14" s="8" t="s">
        <v>477</v>
      </c>
      <c r="H14" s="8" t="s">
        <v>477</v>
      </c>
      <c r="I14" s="8" t="s">
        <v>477</v>
      </c>
      <c r="J14" s="12" t="str">
        <f t="shared" si="3"/>
        <v>-</v>
      </c>
      <c r="K14" s="8" t="s">
        <v>477</v>
      </c>
      <c r="L14" s="8" t="s">
        <v>480</v>
      </c>
    </row>
    <row r="15" spans="1:12" ht="15" customHeight="1">
      <c r="A15" s="9" t="s">
        <v>459</v>
      </c>
      <c r="B15" s="10" t="s">
        <v>0</v>
      </c>
      <c r="C15" s="10" t="s">
        <v>31</v>
      </c>
      <c r="D15" s="10" t="s">
        <v>283</v>
      </c>
      <c r="E15" s="11">
        <v>78.2</v>
      </c>
      <c r="F15" s="12">
        <f t="shared" si="0"/>
        <v>31.28</v>
      </c>
      <c r="G15" s="13">
        <v>73.6</v>
      </c>
      <c r="H15" s="13">
        <f>G15*0.6</f>
        <v>44.16</v>
      </c>
      <c r="I15" s="12">
        <f>H15+F15</f>
        <v>75.44</v>
      </c>
      <c r="J15" s="12">
        <f t="shared" si="3"/>
        <v>75.44</v>
      </c>
      <c r="K15" s="8">
        <f>RANK(I15,$I$15:$I$17)</f>
        <v>1</v>
      </c>
      <c r="L15" s="8" t="s">
        <v>479</v>
      </c>
    </row>
    <row r="16" spans="1:12" ht="15" customHeight="1">
      <c r="A16" s="9" t="s">
        <v>458</v>
      </c>
      <c r="B16" s="10" t="s">
        <v>96</v>
      </c>
      <c r="C16" s="10" t="s">
        <v>31</v>
      </c>
      <c r="D16" s="10" t="s">
        <v>284</v>
      </c>
      <c r="E16" s="11">
        <v>77.4</v>
      </c>
      <c r="F16" s="12">
        <f t="shared" si="0"/>
        <v>30.960000000000004</v>
      </c>
      <c r="G16" s="13">
        <v>70.6</v>
      </c>
      <c r="H16" s="13">
        <f>G16*0.6</f>
        <v>42.35999999999999</v>
      </c>
      <c r="I16" s="12">
        <f>H16+F16</f>
        <v>73.32</v>
      </c>
      <c r="J16" s="12">
        <f t="shared" si="3"/>
        <v>73.32</v>
      </c>
      <c r="K16" s="8">
        <f>RANK(I16,$I$15:$I$17)</f>
        <v>2</v>
      </c>
      <c r="L16" s="8" t="s">
        <v>480</v>
      </c>
    </row>
    <row r="17" spans="1:12" ht="15" customHeight="1">
      <c r="A17" s="9" t="s">
        <v>457</v>
      </c>
      <c r="B17" s="10" t="s">
        <v>97</v>
      </c>
      <c r="C17" s="10" t="s">
        <v>31</v>
      </c>
      <c r="D17" s="10" t="s">
        <v>285</v>
      </c>
      <c r="E17" s="11">
        <v>75.7</v>
      </c>
      <c r="F17" s="12">
        <f t="shared" si="0"/>
        <v>30.28</v>
      </c>
      <c r="G17" s="13">
        <v>71.4</v>
      </c>
      <c r="H17" s="13">
        <f>G17*0.6</f>
        <v>42.84</v>
      </c>
      <c r="I17" s="12">
        <f>H17+F17</f>
        <v>73.12</v>
      </c>
      <c r="J17" s="12">
        <f t="shared" si="3"/>
        <v>73.12</v>
      </c>
      <c r="K17" s="8">
        <f>RANK(I17,$I$15:$I$17)</f>
        <v>3</v>
      </c>
      <c r="L17" s="8" t="s">
        <v>480</v>
      </c>
    </row>
    <row r="18" spans="1:12" ht="15" customHeight="1">
      <c r="A18" s="9" t="s">
        <v>459</v>
      </c>
      <c r="B18" s="10" t="s">
        <v>98</v>
      </c>
      <c r="C18" s="10" t="s">
        <v>32</v>
      </c>
      <c r="D18" s="10" t="s">
        <v>286</v>
      </c>
      <c r="E18" s="11">
        <v>79.1</v>
      </c>
      <c r="F18" s="12">
        <f t="shared" si="0"/>
        <v>31.64</v>
      </c>
      <c r="G18" s="13">
        <v>74</v>
      </c>
      <c r="H18" s="13">
        <f>G18*0.6</f>
        <v>44.4</v>
      </c>
      <c r="I18" s="12">
        <f>H18+F18</f>
        <v>76.03999999999999</v>
      </c>
      <c r="J18" s="12">
        <f t="shared" si="3"/>
        <v>76.03999999999999</v>
      </c>
      <c r="K18" s="8">
        <f>RANK(J18,$J$18:$J$19)</f>
        <v>1</v>
      </c>
      <c r="L18" s="8" t="s">
        <v>479</v>
      </c>
    </row>
    <row r="19" spans="1:12" ht="15" customHeight="1">
      <c r="A19" s="9" t="s">
        <v>457</v>
      </c>
      <c r="B19" s="10" t="s">
        <v>99</v>
      </c>
      <c r="C19" s="10" t="s">
        <v>32</v>
      </c>
      <c r="D19" s="10" t="s">
        <v>287</v>
      </c>
      <c r="E19" s="11">
        <v>73.7</v>
      </c>
      <c r="F19" s="12">
        <f t="shared" si="0"/>
        <v>29.480000000000004</v>
      </c>
      <c r="G19" s="13">
        <v>76.6</v>
      </c>
      <c r="H19" s="13">
        <f>G19*0.6</f>
        <v>45.959999999999994</v>
      </c>
      <c r="I19" s="12">
        <f>H19+F19</f>
        <v>75.44</v>
      </c>
      <c r="J19" s="12">
        <f t="shared" si="3"/>
        <v>75.44</v>
      </c>
      <c r="K19" s="8">
        <f>RANK(J19,$J$18:$J$19)</f>
        <v>2</v>
      </c>
      <c r="L19" s="8"/>
    </row>
    <row r="20" spans="1:12" ht="15" customHeight="1">
      <c r="A20" s="9" t="s">
        <v>458</v>
      </c>
      <c r="B20" s="10" t="s">
        <v>100</v>
      </c>
      <c r="C20" s="10" t="s">
        <v>32</v>
      </c>
      <c r="D20" s="10" t="s">
        <v>288</v>
      </c>
      <c r="E20" s="11">
        <v>73.4</v>
      </c>
      <c r="F20" s="12">
        <f t="shared" si="0"/>
        <v>29.360000000000003</v>
      </c>
      <c r="G20" s="13" t="s">
        <v>474</v>
      </c>
      <c r="H20" s="13" t="s">
        <v>475</v>
      </c>
      <c r="I20" s="13" t="s">
        <v>475</v>
      </c>
      <c r="J20" s="12" t="str">
        <f t="shared" si="3"/>
        <v>-</v>
      </c>
      <c r="K20" s="13" t="s">
        <v>475</v>
      </c>
      <c r="L20" s="8"/>
    </row>
    <row r="21" spans="1:12" ht="15" customHeight="1">
      <c r="A21" s="9" t="s">
        <v>468</v>
      </c>
      <c r="B21" s="10" t="s">
        <v>101</v>
      </c>
      <c r="C21" s="10" t="s">
        <v>33</v>
      </c>
      <c r="D21" s="10" t="s">
        <v>481</v>
      </c>
      <c r="E21" s="11">
        <v>82.1</v>
      </c>
      <c r="F21" s="12">
        <f t="shared" si="0"/>
        <v>32.839999999999996</v>
      </c>
      <c r="G21" s="13">
        <v>76.6</v>
      </c>
      <c r="H21" s="13">
        <f>G21*0.6</f>
        <v>45.959999999999994</v>
      </c>
      <c r="I21" s="12">
        <f>H21+F21</f>
        <v>78.79999999999998</v>
      </c>
      <c r="J21" s="12">
        <f t="shared" si="3"/>
        <v>78.79999999999998</v>
      </c>
      <c r="K21" s="8">
        <f>RANK(J21,$J$21:$J$23)</f>
        <v>1</v>
      </c>
      <c r="L21" s="8" t="s">
        <v>479</v>
      </c>
    </row>
    <row r="22" spans="1:12" ht="15" customHeight="1">
      <c r="A22" s="9" t="s">
        <v>467</v>
      </c>
      <c r="B22" s="10" t="s">
        <v>102</v>
      </c>
      <c r="C22" s="10" t="s">
        <v>33</v>
      </c>
      <c r="D22" s="10" t="s">
        <v>289</v>
      </c>
      <c r="E22" s="11">
        <v>80.2</v>
      </c>
      <c r="F22" s="12">
        <f t="shared" si="0"/>
        <v>32.080000000000005</v>
      </c>
      <c r="G22" s="13">
        <v>69.2</v>
      </c>
      <c r="H22" s="13">
        <f>G22*0.6</f>
        <v>41.52</v>
      </c>
      <c r="I22" s="12">
        <f>H22+F22</f>
        <v>73.60000000000001</v>
      </c>
      <c r="J22" s="12">
        <f t="shared" si="3"/>
        <v>73.60000000000001</v>
      </c>
      <c r="K22" s="8">
        <f>RANK(J22,$J$21:$J$23)</f>
        <v>2</v>
      </c>
      <c r="L22" s="8" t="s">
        <v>480</v>
      </c>
    </row>
    <row r="23" spans="1:12" ht="15" customHeight="1">
      <c r="A23" s="9" t="s">
        <v>466</v>
      </c>
      <c r="B23" s="10" t="s">
        <v>103</v>
      </c>
      <c r="C23" s="10" t="s">
        <v>33</v>
      </c>
      <c r="D23" s="10" t="s">
        <v>290</v>
      </c>
      <c r="E23" s="11">
        <v>74.3</v>
      </c>
      <c r="F23" s="12">
        <f t="shared" si="0"/>
        <v>29.72</v>
      </c>
      <c r="G23" s="8" t="s">
        <v>477</v>
      </c>
      <c r="H23" s="8" t="s">
        <v>477</v>
      </c>
      <c r="I23" s="8" t="s">
        <v>477</v>
      </c>
      <c r="J23" s="12" t="str">
        <f t="shared" si="3"/>
        <v>-</v>
      </c>
      <c r="K23" s="8" t="s">
        <v>477</v>
      </c>
      <c r="L23" s="8" t="s">
        <v>480</v>
      </c>
    </row>
    <row r="24" spans="1:12" ht="15" customHeight="1">
      <c r="A24" s="9" t="s">
        <v>464</v>
      </c>
      <c r="B24" s="10" t="s">
        <v>105</v>
      </c>
      <c r="C24" s="10" t="s">
        <v>34</v>
      </c>
      <c r="D24" s="10" t="s">
        <v>482</v>
      </c>
      <c r="E24" s="11">
        <v>80.6</v>
      </c>
      <c r="F24" s="12">
        <f t="shared" si="0"/>
        <v>32.24</v>
      </c>
      <c r="G24" s="13">
        <v>80</v>
      </c>
      <c r="H24" s="13">
        <f aca="true" t="shared" si="4" ref="H24:H65">G24*0.6</f>
        <v>48</v>
      </c>
      <c r="I24" s="12">
        <f aca="true" t="shared" si="5" ref="I24:I65">H24+F24</f>
        <v>80.24000000000001</v>
      </c>
      <c r="J24" s="12">
        <f t="shared" si="3"/>
        <v>80.24000000000001</v>
      </c>
      <c r="K24" s="8">
        <f aca="true" t="shared" si="6" ref="K24:K33">RANK(J24,J$24:J$33)</f>
        <v>1</v>
      </c>
      <c r="L24" s="8" t="s">
        <v>479</v>
      </c>
    </row>
    <row r="25" spans="1:12" ht="15" customHeight="1">
      <c r="A25" s="9" t="s">
        <v>459</v>
      </c>
      <c r="B25" s="10" t="s">
        <v>108</v>
      </c>
      <c r="C25" s="10" t="s">
        <v>34</v>
      </c>
      <c r="D25" s="10" t="s">
        <v>483</v>
      </c>
      <c r="E25" s="11">
        <v>78</v>
      </c>
      <c r="F25" s="12">
        <f t="shared" si="0"/>
        <v>31.200000000000003</v>
      </c>
      <c r="G25" s="13">
        <v>78.4</v>
      </c>
      <c r="H25" s="13">
        <f t="shared" si="4"/>
        <v>47.04</v>
      </c>
      <c r="I25" s="12">
        <f t="shared" si="5"/>
        <v>78.24000000000001</v>
      </c>
      <c r="J25" s="12">
        <f t="shared" si="3"/>
        <v>78.24000000000001</v>
      </c>
      <c r="K25" s="8">
        <f t="shared" si="6"/>
        <v>2</v>
      </c>
      <c r="L25" s="8" t="s">
        <v>479</v>
      </c>
    </row>
    <row r="26" spans="1:12" ht="15" customHeight="1">
      <c r="A26" s="9" t="s">
        <v>469</v>
      </c>
      <c r="B26" s="10" t="s">
        <v>107</v>
      </c>
      <c r="C26" s="10" t="s">
        <v>34</v>
      </c>
      <c r="D26" s="10" t="s">
        <v>484</v>
      </c>
      <c r="E26" s="11">
        <v>78.3</v>
      </c>
      <c r="F26" s="12">
        <f t="shared" si="0"/>
        <v>31.32</v>
      </c>
      <c r="G26" s="13">
        <v>77.2</v>
      </c>
      <c r="H26" s="13">
        <f t="shared" si="4"/>
        <v>46.32</v>
      </c>
      <c r="I26" s="12">
        <f t="shared" si="5"/>
        <v>77.64</v>
      </c>
      <c r="J26" s="12">
        <f t="shared" si="3"/>
        <v>77.64</v>
      </c>
      <c r="K26" s="8">
        <f t="shared" si="6"/>
        <v>3</v>
      </c>
      <c r="L26" s="8" t="s">
        <v>479</v>
      </c>
    </row>
    <row r="27" spans="1:12" ht="15" customHeight="1">
      <c r="A27" s="9" t="s">
        <v>463</v>
      </c>
      <c r="B27" s="10" t="s">
        <v>104</v>
      </c>
      <c r="C27" s="10" t="s">
        <v>34</v>
      </c>
      <c r="D27" s="10" t="s">
        <v>291</v>
      </c>
      <c r="E27" s="11">
        <v>82.9</v>
      </c>
      <c r="F27" s="12">
        <f t="shared" si="0"/>
        <v>33.160000000000004</v>
      </c>
      <c r="G27" s="13">
        <v>73.6</v>
      </c>
      <c r="H27" s="13">
        <f t="shared" si="4"/>
        <v>44.16</v>
      </c>
      <c r="I27" s="12">
        <f t="shared" si="5"/>
        <v>77.32</v>
      </c>
      <c r="J27" s="12">
        <f t="shared" si="3"/>
        <v>77.32</v>
      </c>
      <c r="K27" s="8">
        <f t="shared" si="6"/>
        <v>4</v>
      </c>
      <c r="L27" s="8" t="s">
        <v>480</v>
      </c>
    </row>
    <row r="28" spans="1:12" ht="15" customHeight="1">
      <c r="A28" s="9" t="s">
        <v>457</v>
      </c>
      <c r="B28" s="10" t="s">
        <v>2</v>
      </c>
      <c r="C28" s="10" t="s">
        <v>34</v>
      </c>
      <c r="D28" s="10" t="s">
        <v>292</v>
      </c>
      <c r="E28" s="11">
        <v>81.7</v>
      </c>
      <c r="F28" s="12">
        <f t="shared" si="0"/>
        <v>32.68</v>
      </c>
      <c r="G28" s="13">
        <v>73.6</v>
      </c>
      <c r="H28" s="13">
        <f t="shared" si="4"/>
        <v>44.16</v>
      </c>
      <c r="I28" s="12">
        <f t="shared" si="5"/>
        <v>76.84</v>
      </c>
      <c r="J28" s="12">
        <f t="shared" si="3"/>
        <v>76.84</v>
      </c>
      <c r="K28" s="8">
        <f t="shared" si="6"/>
        <v>5</v>
      </c>
      <c r="L28" s="8" t="s">
        <v>480</v>
      </c>
    </row>
    <row r="29" spans="1:12" ht="15" customHeight="1">
      <c r="A29" s="9" t="s">
        <v>465</v>
      </c>
      <c r="B29" s="10" t="s">
        <v>111</v>
      </c>
      <c r="C29" s="10" t="s">
        <v>34</v>
      </c>
      <c r="D29" s="10" t="s">
        <v>296</v>
      </c>
      <c r="E29" s="11">
        <v>75.5</v>
      </c>
      <c r="F29" s="12">
        <f t="shared" si="0"/>
        <v>30.200000000000003</v>
      </c>
      <c r="G29" s="13">
        <v>77.4</v>
      </c>
      <c r="H29" s="13">
        <f t="shared" si="4"/>
        <v>46.440000000000005</v>
      </c>
      <c r="I29" s="12">
        <f t="shared" si="5"/>
        <v>76.64000000000001</v>
      </c>
      <c r="J29" s="12">
        <f t="shared" si="3"/>
        <v>76.64000000000001</v>
      </c>
      <c r="K29" s="8">
        <f t="shared" si="6"/>
        <v>6</v>
      </c>
      <c r="L29" s="8" t="s">
        <v>480</v>
      </c>
    </row>
    <row r="30" spans="1:12" ht="15" customHeight="1">
      <c r="A30" s="9" t="s">
        <v>461</v>
      </c>
      <c r="B30" s="10" t="s">
        <v>106</v>
      </c>
      <c r="C30" s="10" t="s">
        <v>34</v>
      </c>
      <c r="D30" s="10" t="s">
        <v>293</v>
      </c>
      <c r="E30" s="11">
        <v>80.1</v>
      </c>
      <c r="F30" s="12">
        <f t="shared" si="0"/>
        <v>32.04</v>
      </c>
      <c r="G30" s="13">
        <v>73.6</v>
      </c>
      <c r="H30" s="13">
        <f t="shared" si="4"/>
        <v>44.16</v>
      </c>
      <c r="I30" s="12">
        <f t="shared" si="5"/>
        <v>76.19999999999999</v>
      </c>
      <c r="J30" s="12">
        <f t="shared" si="3"/>
        <v>76.19999999999999</v>
      </c>
      <c r="K30" s="8">
        <f t="shared" si="6"/>
        <v>7</v>
      </c>
      <c r="L30" s="8" t="s">
        <v>480</v>
      </c>
    </row>
    <row r="31" spans="1:12" ht="15" customHeight="1">
      <c r="A31" s="9" t="s">
        <v>460</v>
      </c>
      <c r="B31" s="10" t="s">
        <v>110</v>
      </c>
      <c r="C31" s="10" t="s">
        <v>34</v>
      </c>
      <c r="D31" s="10" t="s">
        <v>295</v>
      </c>
      <c r="E31" s="11">
        <v>76.8</v>
      </c>
      <c r="F31" s="12">
        <f t="shared" si="0"/>
        <v>30.72</v>
      </c>
      <c r="G31" s="13">
        <v>74.6</v>
      </c>
      <c r="H31" s="13">
        <f t="shared" si="4"/>
        <v>44.76</v>
      </c>
      <c r="I31" s="12">
        <f t="shared" si="5"/>
        <v>75.47999999999999</v>
      </c>
      <c r="J31" s="12">
        <f t="shared" si="3"/>
        <v>75.47999999999999</v>
      </c>
      <c r="K31" s="8">
        <f t="shared" si="6"/>
        <v>8</v>
      </c>
      <c r="L31" s="8" t="s">
        <v>480</v>
      </c>
    </row>
    <row r="32" spans="1:12" ht="15" customHeight="1">
      <c r="A32" s="9" t="s">
        <v>462</v>
      </c>
      <c r="B32" s="10" t="s">
        <v>112</v>
      </c>
      <c r="C32" s="10" t="s">
        <v>34</v>
      </c>
      <c r="D32" s="10" t="s">
        <v>297</v>
      </c>
      <c r="E32" s="11">
        <v>75.5</v>
      </c>
      <c r="F32" s="12">
        <f t="shared" si="0"/>
        <v>30.200000000000003</v>
      </c>
      <c r="G32" s="13">
        <v>74.8</v>
      </c>
      <c r="H32" s="13">
        <f t="shared" si="4"/>
        <v>44.879999999999995</v>
      </c>
      <c r="I32" s="12">
        <f t="shared" si="5"/>
        <v>75.08</v>
      </c>
      <c r="J32" s="12">
        <f t="shared" si="3"/>
        <v>75.08</v>
      </c>
      <c r="K32" s="8">
        <f t="shared" si="6"/>
        <v>9</v>
      </c>
      <c r="L32" s="8" t="s">
        <v>480</v>
      </c>
    </row>
    <row r="33" spans="1:12" ht="15" customHeight="1">
      <c r="A33" s="9" t="s">
        <v>458</v>
      </c>
      <c r="B33" s="10" t="s">
        <v>109</v>
      </c>
      <c r="C33" s="10" t="s">
        <v>34</v>
      </c>
      <c r="D33" s="10" t="s">
        <v>294</v>
      </c>
      <c r="E33" s="11">
        <v>77.4</v>
      </c>
      <c r="F33" s="12">
        <f t="shared" si="0"/>
        <v>30.960000000000004</v>
      </c>
      <c r="G33" s="13">
        <v>73.2</v>
      </c>
      <c r="H33" s="13">
        <f t="shared" si="4"/>
        <v>43.92</v>
      </c>
      <c r="I33" s="12">
        <f t="shared" si="5"/>
        <v>74.88000000000001</v>
      </c>
      <c r="J33" s="12">
        <f t="shared" si="3"/>
        <v>74.88000000000001</v>
      </c>
      <c r="K33" s="8">
        <f t="shared" si="6"/>
        <v>10</v>
      </c>
      <c r="L33" s="8" t="s">
        <v>480</v>
      </c>
    </row>
    <row r="34" spans="1:12" ht="15" customHeight="1">
      <c r="A34" s="9" t="s">
        <v>458</v>
      </c>
      <c r="B34" s="10" t="s">
        <v>113</v>
      </c>
      <c r="C34" s="10" t="s">
        <v>35</v>
      </c>
      <c r="D34" s="10" t="s">
        <v>299</v>
      </c>
      <c r="E34" s="11">
        <v>71.4</v>
      </c>
      <c r="F34" s="12">
        <f t="shared" si="0"/>
        <v>28.560000000000002</v>
      </c>
      <c r="G34" s="13">
        <v>75</v>
      </c>
      <c r="H34" s="13">
        <f t="shared" si="4"/>
        <v>45</v>
      </c>
      <c r="I34" s="12">
        <f t="shared" si="5"/>
        <v>73.56</v>
      </c>
      <c r="J34" s="12">
        <f t="shared" si="3"/>
        <v>73.56</v>
      </c>
      <c r="K34" s="8">
        <f>RANK(I34,$I$34:$I$35)</f>
        <v>1</v>
      </c>
      <c r="L34" s="8" t="s">
        <v>479</v>
      </c>
    </row>
    <row r="35" spans="1:12" ht="15" customHeight="1">
      <c r="A35" s="9" t="s">
        <v>459</v>
      </c>
      <c r="B35" s="10" t="s">
        <v>7</v>
      </c>
      <c r="C35" s="10" t="s">
        <v>35</v>
      </c>
      <c r="D35" s="10" t="s">
        <v>298</v>
      </c>
      <c r="E35" s="11">
        <v>76.2</v>
      </c>
      <c r="F35" s="12">
        <f aca="true" t="shared" si="7" ref="F35:F66">E35*0.4</f>
        <v>30.480000000000004</v>
      </c>
      <c r="G35" s="13">
        <v>64.4</v>
      </c>
      <c r="H35" s="13">
        <f t="shared" si="4"/>
        <v>38.64</v>
      </c>
      <c r="I35" s="12">
        <f t="shared" si="5"/>
        <v>69.12</v>
      </c>
      <c r="J35" s="12">
        <f aca="true" t="shared" si="8" ref="J35:J66">I35</f>
        <v>69.12</v>
      </c>
      <c r="K35" s="8">
        <f>RANK(I35,$I$34:$I$35)</f>
        <v>2</v>
      </c>
      <c r="L35" s="8" t="s">
        <v>480</v>
      </c>
    </row>
    <row r="36" spans="1:12" ht="15" customHeight="1">
      <c r="A36" s="9" t="s">
        <v>459</v>
      </c>
      <c r="B36" s="10" t="s">
        <v>6</v>
      </c>
      <c r="C36" s="10" t="s">
        <v>36</v>
      </c>
      <c r="D36" s="10" t="s">
        <v>485</v>
      </c>
      <c r="E36" s="11">
        <v>74.3</v>
      </c>
      <c r="F36" s="12">
        <f t="shared" si="7"/>
        <v>29.72</v>
      </c>
      <c r="G36" s="13">
        <v>76.2</v>
      </c>
      <c r="H36" s="13">
        <f t="shared" si="4"/>
        <v>45.72</v>
      </c>
      <c r="I36" s="12">
        <f t="shared" si="5"/>
        <v>75.44</v>
      </c>
      <c r="J36" s="12">
        <f t="shared" si="8"/>
        <v>75.44</v>
      </c>
      <c r="K36" s="8">
        <f>RANK(I36,$I$36:$I$38)</f>
        <v>1</v>
      </c>
      <c r="L36" s="8" t="s">
        <v>479</v>
      </c>
    </row>
    <row r="37" spans="1:12" ht="15" customHeight="1">
      <c r="A37" s="9" t="s">
        <v>457</v>
      </c>
      <c r="B37" s="10" t="s">
        <v>10</v>
      </c>
      <c r="C37" s="10" t="s">
        <v>36</v>
      </c>
      <c r="D37" s="10" t="s">
        <v>301</v>
      </c>
      <c r="E37" s="11">
        <v>70.2</v>
      </c>
      <c r="F37" s="12">
        <f t="shared" si="7"/>
        <v>28.080000000000002</v>
      </c>
      <c r="G37" s="13">
        <v>75</v>
      </c>
      <c r="H37" s="13">
        <f t="shared" si="4"/>
        <v>45</v>
      </c>
      <c r="I37" s="12">
        <f t="shared" si="5"/>
        <v>73.08</v>
      </c>
      <c r="J37" s="12">
        <f t="shared" si="8"/>
        <v>73.08</v>
      </c>
      <c r="K37" s="8">
        <f>RANK(I37,$I$36:$I$38)</f>
        <v>2</v>
      </c>
      <c r="L37" s="8" t="s">
        <v>480</v>
      </c>
    </row>
    <row r="38" spans="1:12" ht="15" customHeight="1">
      <c r="A38" s="9" t="s">
        <v>458</v>
      </c>
      <c r="B38" s="10" t="s">
        <v>4</v>
      </c>
      <c r="C38" s="10" t="s">
        <v>36</v>
      </c>
      <c r="D38" s="10" t="s">
        <v>300</v>
      </c>
      <c r="E38" s="11">
        <v>75</v>
      </c>
      <c r="F38" s="12">
        <f t="shared" si="7"/>
        <v>30</v>
      </c>
      <c r="G38" s="13">
        <v>69.8</v>
      </c>
      <c r="H38" s="13">
        <f t="shared" si="4"/>
        <v>41.879999999999995</v>
      </c>
      <c r="I38" s="12">
        <f t="shared" si="5"/>
        <v>71.88</v>
      </c>
      <c r="J38" s="12">
        <f t="shared" si="8"/>
        <v>71.88</v>
      </c>
      <c r="K38" s="8">
        <f>RANK(I38,$I$36:$I$38)</f>
        <v>3</v>
      </c>
      <c r="L38" s="8" t="s">
        <v>480</v>
      </c>
    </row>
    <row r="39" spans="1:12" ht="15" customHeight="1">
      <c r="A39" s="9" t="s">
        <v>471</v>
      </c>
      <c r="B39" s="10" t="s">
        <v>115</v>
      </c>
      <c r="C39" s="10" t="s">
        <v>37</v>
      </c>
      <c r="D39" s="10" t="s">
        <v>486</v>
      </c>
      <c r="E39" s="11">
        <v>70.3</v>
      </c>
      <c r="F39" s="12">
        <f t="shared" si="7"/>
        <v>28.12</v>
      </c>
      <c r="G39" s="13">
        <v>67.6</v>
      </c>
      <c r="H39" s="13">
        <f t="shared" si="4"/>
        <v>40.559999999999995</v>
      </c>
      <c r="I39" s="12">
        <f t="shared" si="5"/>
        <v>68.67999999999999</v>
      </c>
      <c r="J39" s="12">
        <f t="shared" si="8"/>
        <v>68.67999999999999</v>
      </c>
      <c r="K39" s="8">
        <f>RANK(J39,$J$39:$J$41)</f>
        <v>1</v>
      </c>
      <c r="L39" s="8" t="s">
        <v>479</v>
      </c>
    </row>
    <row r="40" spans="1:12" ht="15" customHeight="1">
      <c r="A40" s="9" t="s">
        <v>467</v>
      </c>
      <c r="B40" s="10" t="s">
        <v>114</v>
      </c>
      <c r="C40" s="10" t="s">
        <v>37</v>
      </c>
      <c r="D40" s="10" t="s">
        <v>302</v>
      </c>
      <c r="E40" s="11">
        <v>71</v>
      </c>
      <c r="F40" s="12">
        <f t="shared" si="7"/>
        <v>28.400000000000002</v>
      </c>
      <c r="G40" s="13">
        <v>64.8</v>
      </c>
      <c r="H40" s="13">
        <f t="shared" si="4"/>
        <v>38.879999999999995</v>
      </c>
      <c r="I40" s="12">
        <f t="shared" si="5"/>
        <v>67.28</v>
      </c>
      <c r="J40" s="12">
        <f t="shared" si="8"/>
        <v>67.28</v>
      </c>
      <c r="K40" s="8">
        <f>RANK(J40,$J$39:$J$41)</f>
        <v>2</v>
      </c>
      <c r="L40" s="8" t="s">
        <v>480</v>
      </c>
    </row>
    <row r="41" spans="1:12" ht="15" customHeight="1">
      <c r="A41" s="9" t="s">
        <v>458</v>
      </c>
      <c r="B41" s="10" t="s">
        <v>116</v>
      </c>
      <c r="C41" s="10" t="s">
        <v>37</v>
      </c>
      <c r="D41" s="10" t="s">
        <v>303</v>
      </c>
      <c r="E41" s="11">
        <v>66.5</v>
      </c>
      <c r="F41" s="12">
        <f t="shared" si="7"/>
        <v>26.6</v>
      </c>
      <c r="G41" s="13">
        <v>66.6</v>
      </c>
      <c r="H41" s="13">
        <f t="shared" si="4"/>
        <v>39.959999999999994</v>
      </c>
      <c r="I41" s="12">
        <f t="shared" si="5"/>
        <v>66.56</v>
      </c>
      <c r="J41" s="12">
        <f t="shared" si="8"/>
        <v>66.56</v>
      </c>
      <c r="K41" s="8">
        <f>RANK(J41,$J$39:$J$41)</f>
        <v>3</v>
      </c>
      <c r="L41" s="8" t="s">
        <v>480</v>
      </c>
    </row>
    <row r="42" spans="1:12" ht="15" customHeight="1">
      <c r="A42" s="9" t="s">
        <v>458</v>
      </c>
      <c r="B42" s="10" t="s">
        <v>117</v>
      </c>
      <c r="C42" s="10" t="s">
        <v>38</v>
      </c>
      <c r="D42" s="10" t="s">
        <v>487</v>
      </c>
      <c r="E42" s="11">
        <v>68</v>
      </c>
      <c r="F42" s="12">
        <f t="shared" si="7"/>
        <v>27.200000000000003</v>
      </c>
      <c r="G42" s="13">
        <v>79</v>
      </c>
      <c r="H42" s="13">
        <f t="shared" si="4"/>
        <v>47.4</v>
      </c>
      <c r="I42" s="12">
        <f t="shared" si="5"/>
        <v>74.6</v>
      </c>
      <c r="J42" s="12">
        <f t="shared" si="8"/>
        <v>74.6</v>
      </c>
      <c r="K42" s="8">
        <f>RANK(J42,$J$42:$J$43)</f>
        <v>1</v>
      </c>
      <c r="L42" s="8" t="s">
        <v>479</v>
      </c>
    </row>
    <row r="43" spans="1:12" ht="15" customHeight="1">
      <c r="A43" s="9" t="s">
        <v>459</v>
      </c>
      <c r="B43" s="10" t="s">
        <v>3</v>
      </c>
      <c r="C43" s="10" t="s">
        <v>38</v>
      </c>
      <c r="D43" s="10" t="s">
        <v>304</v>
      </c>
      <c r="E43" s="11">
        <v>62.3</v>
      </c>
      <c r="F43" s="12">
        <f t="shared" si="7"/>
        <v>24.92</v>
      </c>
      <c r="G43" s="13">
        <v>69.6</v>
      </c>
      <c r="H43" s="13">
        <f t="shared" si="4"/>
        <v>41.76</v>
      </c>
      <c r="I43" s="12">
        <f t="shared" si="5"/>
        <v>66.68</v>
      </c>
      <c r="J43" s="12">
        <f t="shared" si="8"/>
        <v>66.68</v>
      </c>
      <c r="K43" s="8">
        <f>RANK(J43,$J$42:$J$43)</f>
        <v>2</v>
      </c>
      <c r="L43" s="8" t="s">
        <v>480</v>
      </c>
    </row>
    <row r="44" spans="1:12" ht="15" customHeight="1">
      <c r="A44" s="9" t="s">
        <v>457</v>
      </c>
      <c r="B44" s="10" t="s">
        <v>119</v>
      </c>
      <c r="C44" s="10" t="s">
        <v>39</v>
      </c>
      <c r="D44" s="10" t="s">
        <v>306</v>
      </c>
      <c r="E44" s="11">
        <v>76.6</v>
      </c>
      <c r="F44" s="12">
        <f t="shared" si="7"/>
        <v>30.64</v>
      </c>
      <c r="G44" s="13">
        <v>77</v>
      </c>
      <c r="H44" s="13">
        <f t="shared" si="4"/>
        <v>46.199999999999996</v>
      </c>
      <c r="I44" s="12">
        <f t="shared" si="5"/>
        <v>76.84</v>
      </c>
      <c r="J44" s="12">
        <f t="shared" si="8"/>
        <v>76.84</v>
      </c>
      <c r="K44" s="8">
        <f>RANK(J44,$J$44:$J$46)</f>
        <v>1</v>
      </c>
      <c r="L44" s="8" t="s">
        <v>479</v>
      </c>
    </row>
    <row r="45" spans="1:12" ht="15" customHeight="1">
      <c r="A45" s="9" t="s">
        <v>459</v>
      </c>
      <c r="B45" s="10" t="s">
        <v>120</v>
      </c>
      <c r="C45" s="10" t="s">
        <v>39</v>
      </c>
      <c r="D45" s="10" t="s">
        <v>307</v>
      </c>
      <c r="E45" s="11">
        <v>76.4</v>
      </c>
      <c r="F45" s="12">
        <f t="shared" si="7"/>
        <v>30.560000000000002</v>
      </c>
      <c r="G45" s="13">
        <v>72</v>
      </c>
      <c r="H45" s="13">
        <f t="shared" si="4"/>
        <v>43.199999999999996</v>
      </c>
      <c r="I45" s="12">
        <f t="shared" si="5"/>
        <v>73.75999999999999</v>
      </c>
      <c r="J45" s="12">
        <f t="shared" si="8"/>
        <v>73.75999999999999</v>
      </c>
      <c r="K45" s="8">
        <f>RANK(J45,$J$44:$J$46)</f>
        <v>2</v>
      </c>
      <c r="L45" s="8" t="s">
        <v>480</v>
      </c>
    </row>
    <row r="46" spans="1:12" ht="15" customHeight="1">
      <c r="A46" s="9" t="s">
        <v>458</v>
      </c>
      <c r="B46" s="10" t="s">
        <v>118</v>
      </c>
      <c r="C46" s="10" t="s">
        <v>39</v>
      </c>
      <c r="D46" s="10" t="s">
        <v>305</v>
      </c>
      <c r="E46" s="11">
        <v>76.8</v>
      </c>
      <c r="F46" s="12">
        <f t="shared" si="7"/>
        <v>30.72</v>
      </c>
      <c r="G46" s="13">
        <v>70.4</v>
      </c>
      <c r="H46" s="13">
        <f t="shared" si="4"/>
        <v>42.24</v>
      </c>
      <c r="I46" s="12">
        <f t="shared" si="5"/>
        <v>72.96000000000001</v>
      </c>
      <c r="J46" s="12">
        <f t="shared" si="8"/>
        <v>72.96000000000001</v>
      </c>
      <c r="K46" s="8">
        <f>RANK(J46,$J$44:$J$46)</f>
        <v>3</v>
      </c>
      <c r="L46" s="8" t="s">
        <v>480</v>
      </c>
    </row>
    <row r="47" spans="1:12" ht="15" customHeight="1">
      <c r="A47" s="9" t="s">
        <v>467</v>
      </c>
      <c r="B47" s="10" t="s">
        <v>121</v>
      </c>
      <c r="C47" s="10" t="s">
        <v>40</v>
      </c>
      <c r="D47" s="10" t="s">
        <v>308</v>
      </c>
      <c r="E47" s="11">
        <v>72.2</v>
      </c>
      <c r="F47" s="12">
        <f t="shared" si="7"/>
        <v>28.880000000000003</v>
      </c>
      <c r="G47" s="13">
        <v>75.8</v>
      </c>
      <c r="H47" s="13">
        <f t="shared" si="4"/>
        <v>45.48</v>
      </c>
      <c r="I47" s="12">
        <f t="shared" si="5"/>
        <v>74.36</v>
      </c>
      <c r="J47" s="12">
        <f t="shared" si="8"/>
        <v>74.36</v>
      </c>
      <c r="K47" s="8">
        <f>RANK(J47,$J$47:$J$49)</f>
        <v>1</v>
      </c>
      <c r="L47" s="8" t="s">
        <v>479</v>
      </c>
    </row>
    <row r="48" spans="1:12" ht="15" customHeight="1">
      <c r="A48" s="9" t="s">
        <v>468</v>
      </c>
      <c r="B48" s="10" t="s">
        <v>122</v>
      </c>
      <c r="C48" s="10" t="s">
        <v>40</v>
      </c>
      <c r="D48" s="10" t="s">
        <v>309</v>
      </c>
      <c r="E48" s="11">
        <v>71.6</v>
      </c>
      <c r="F48" s="12">
        <f t="shared" si="7"/>
        <v>28.64</v>
      </c>
      <c r="G48" s="13">
        <v>70</v>
      </c>
      <c r="H48" s="13">
        <f t="shared" si="4"/>
        <v>42</v>
      </c>
      <c r="I48" s="12">
        <f t="shared" si="5"/>
        <v>70.64</v>
      </c>
      <c r="J48" s="12">
        <f t="shared" si="8"/>
        <v>70.64</v>
      </c>
      <c r="K48" s="8">
        <f>RANK(J48,$J$47:$J$49)</f>
        <v>2</v>
      </c>
      <c r="L48" s="8" t="s">
        <v>480</v>
      </c>
    </row>
    <row r="49" spans="1:12" ht="15" customHeight="1">
      <c r="A49" s="9" t="s">
        <v>457</v>
      </c>
      <c r="B49" s="10" t="s">
        <v>123</v>
      </c>
      <c r="C49" s="10" t="s">
        <v>40</v>
      </c>
      <c r="D49" s="10" t="s">
        <v>310</v>
      </c>
      <c r="E49" s="11">
        <v>69.4</v>
      </c>
      <c r="F49" s="12">
        <f t="shared" si="7"/>
        <v>27.760000000000005</v>
      </c>
      <c r="G49" s="13">
        <v>68.8</v>
      </c>
      <c r="H49" s="13">
        <f t="shared" si="4"/>
        <v>41.279999999999994</v>
      </c>
      <c r="I49" s="12">
        <f t="shared" si="5"/>
        <v>69.03999999999999</v>
      </c>
      <c r="J49" s="12">
        <f t="shared" si="8"/>
        <v>69.03999999999999</v>
      </c>
      <c r="K49" s="8">
        <f>RANK(J49,$J$47:$J$49)</f>
        <v>3</v>
      </c>
      <c r="L49" s="8" t="s">
        <v>480</v>
      </c>
    </row>
    <row r="50" spans="1:12" ht="15" customHeight="1">
      <c r="A50" s="9" t="s">
        <v>458</v>
      </c>
      <c r="B50" s="10" t="s">
        <v>14</v>
      </c>
      <c r="C50" s="10" t="s">
        <v>41</v>
      </c>
      <c r="D50" s="10" t="s">
        <v>311</v>
      </c>
      <c r="E50" s="11">
        <v>78.7</v>
      </c>
      <c r="F50" s="12">
        <f t="shared" si="7"/>
        <v>31.480000000000004</v>
      </c>
      <c r="G50" s="13">
        <v>74.2</v>
      </c>
      <c r="H50" s="13">
        <f t="shared" si="4"/>
        <v>44.52</v>
      </c>
      <c r="I50" s="12">
        <f t="shared" si="5"/>
        <v>76</v>
      </c>
      <c r="J50" s="12">
        <f t="shared" si="8"/>
        <v>76</v>
      </c>
      <c r="K50" s="8">
        <f>RANK(J50,$J$50:$J$51)</f>
        <v>1</v>
      </c>
      <c r="L50" s="8" t="s">
        <v>479</v>
      </c>
    </row>
    <row r="51" spans="1:12" ht="15" customHeight="1">
      <c r="A51" s="9" t="s">
        <v>459</v>
      </c>
      <c r="B51" s="10" t="s">
        <v>11</v>
      </c>
      <c r="C51" s="10" t="s">
        <v>41</v>
      </c>
      <c r="D51" s="10" t="s">
        <v>312</v>
      </c>
      <c r="E51" s="11">
        <v>74.9</v>
      </c>
      <c r="F51" s="12">
        <f t="shared" si="7"/>
        <v>29.960000000000004</v>
      </c>
      <c r="G51" s="13">
        <v>75.6</v>
      </c>
      <c r="H51" s="13">
        <f t="shared" si="4"/>
        <v>45.35999999999999</v>
      </c>
      <c r="I51" s="12">
        <f t="shared" si="5"/>
        <v>75.32</v>
      </c>
      <c r="J51" s="12">
        <f t="shared" si="8"/>
        <v>75.32</v>
      </c>
      <c r="K51" s="8">
        <f>RANK(J51,$J$50:$J$51)</f>
        <v>2</v>
      </c>
      <c r="L51" s="8" t="s">
        <v>480</v>
      </c>
    </row>
    <row r="52" spans="1:12" ht="15" customHeight="1">
      <c r="A52" s="9" t="s">
        <v>458</v>
      </c>
      <c r="B52" s="10" t="s">
        <v>12</v>
      </c>
      <c r="C52" s="10" t="s">
        <v>42</v>
      </c>
      <c r="D52" s="10" t="s">
        <v>313</v>
      </c>
      <c r="E52" s="11">
        <v>78.4</v>
      </c>
      <c r="F52" s="12">
        <f t="shared" si="7"/>
        <v>31.360000000000003</v>
      </c>
      <c r="G52" s="13">
        <v>73.4</v>
      </c>
      <c r="H52" s="13">
        <f t="shared" si="4"/>
        <v>44.04</v>
      </c>
      <c r="I52" s="12">
        <f t="shared" si="5"/>
        <v>75.4</v>
      </c>
      <c r="J52" s="12">
        <f t="shared" si="8"/>
        <v>75.4</v>
      </c>
      <c r="K52" s="8">
        <f>RANK(J52,$J$52:$J$54)</f>
        <v>1</v>
      </c>
      <c r="L52" s="8" t="s">
        <v>479</v>
      </c>
    </row>
    <row r="53" spans="1:12" ht="15" customHeight="1">
      <c r="A53" s="9" t="s">
        <v>457</v>
      </c>
      <c r="B53" s="10" t="s">
        <v>124</v>
      </c>
      <c r="C53" s="10" t="s">
        <v>42</v>
      </c>
      <c r="D53" s="10" t="s">
        <v>315</v>
      </c>
      <c r="E53" s="11">
        <v>75.8</v>
      </c>
      <c r="F53" s="12">
        <f t="shared" si="7"/>
        <v>30.32</v>
      </c>
      <c r="G53" s="13">
        <v>74.4</v>
      </c>
      <c r="H53" s="13">
        <f t="shared" si="4"/>
        <v>44.64</v>
      </c>
      <c r="I53" s="12">
        <f t="shared" si="5"/>
        <v>74.96000000000001</v>
      </c>
      <c r="J53" s="12">
        <f t="shared" si="8"/>
        <v>74.96000000000001</v>
      </c>
      <c r="K53" s="8">
        <f>RANK(J53,$J$52:$J$54)</f>
        <v>2</v>
      </c>
      <c r="L53" s="8" t="s">
        <v>480</v>
      </c>
    </row>
    <row r="54" spans="1:12" ht="15" customHeight="1">
      <c r="A54" s="9" t="s">
        <v>459</v>
      </c>
      <c r="B54" s="10" t="s">
        <v>13</v>
      </c>
      <c r="C54" s="10" t="s">
        <v>42</v>
      </c>
      <c r="D54" s="10" t="s">
        <v>314</v>
      </c>
      <c r="E54" s="11">
        <v>75.9</v>
      </c>
      <c r="F54" s="12">
        <f t="shared" si="7"/>
        <v>30.360000000000003</v>
      </c>
      <c r="G54" s="13">
        <v>69</v>
      </c>
      <c r="H54" s="13">
        <f t="shared" si="4"/>
        <v>41.4</v>
      </c>
      <c r="I54" s="12">
        <f t="shared" si="5"/>
        <v>71.76</v>
      </c>
      <c r="J54" s="12">
        <f t="shared" si="8"/>
        <v>71.76</v>
      </c>
      <c r="K54" s="8">
        <f>RANK(J54,$J$52:$J$54)</f>
        <v>3</v>
      </c>
      <c r="L54" s="8" t="s">
        <v>480</v>
      </c>
    </row>
    <row r="55" spans="1:12" ht="15" customHeight="1">
      <c r="A55" s="9" t="s">
        <v>459</v>
      </c>
      <c r="B55" s="10" t="s">
        <v>125</v>
      </c>
      <c r="C55" s="10" t="s">
        <v>43</v>
      </c>
      <c r="D55" s="10" t="s">
        <v>316</v>
      </c>
      <c r="E55" s="11">
        <v>75</v>
      </c>
      <c r="F55" s="12">
        <f t="shared" si="7"/>
        <v>30</v>
      </c>
      <c r="G55" s="13">
        <v>73.6</v>
      </c>
      <c r="H55" s="13">
        <f t="shared" si="4"/>
        <v>44.16</v>
      </c>
      <c r="I55" s="12">
        <f t="shared" si="5"/>
        <v>74.16</v>
      </c>
      <c r="J55" s="12">
        <f t="shared" si="8"/>
        <v>74.16</v>
      </c>
      <c r="K55" s="8">
        <f>RANK(J55,$J$55:$J$56)</f>
        <v>1</v>
      </c>
      <c r="L55" s="8" t="s">
        <v>479</v>
      </c>
    </row>
    <row r="56" spans="1:12" ht="15" customHeight="1">
      <c r="A56" s="9" t="s">
        <v>458</v>
      </c>
      <c r="B56" s="10" t="s">
        <v>126</v>
      </c>
      <c r="C56" s="10" t="s">
        <v>43</v>
      </c>
      <c r="D56" s="10" t="s">
        <v>317</v>
      </c>
      <c r="E56" s="11">
        <v>68.4</v>
      </c>
      <c r="F56" s="12">
        <f t="shared" si="7"/>
        <v>27.360000000000003</v>
      </c>
      <c r="G56" s="13">
        <v>73</v>
      </c>
      <c r="H56" s="13">
        <f t="shared" si="4"/>
        <v>43.8</v>
      </c>
      <c r="I56" s="12">
        <f t="shared" si="5"/>
        <v>71.16</v>
      </c>
      <c r="J56" s="12">
        <f t="shared" si="8"/>
        <v>71.16</v>
      </c>
      <c r="K56" s="8">
        <f>RANK(J56,$J$55:$J$56)</f>
        <v>2</v>
      </c>
      <c r="L56" s="8" t="s">
        <v>480</v>
      </c>
    </row>
    <row r="57" spans="1:12" ht="15" customHeight="1">
      <c r="A57" s="9" t="s">
        <v>457</v>
      </c>
      <c r="B57" s="10" t="s">
        <v>129</v>
      </c>
      <c r="C57" s="10" t="s">
        <v>44</v>
      </c>
      <c r="D57" s="10" t="s">
        <v>320</v>
      </c>
      <c r="E57" s="11">
        <v>72.1</v>
      </c>
      <c r="F57" s="12">
        <f t="shared" si="7"/>
        <v>28.84</v>
      </c>
      <c r="G57" s="13">
        <v>78</v>
      </c>
      <c r="H57" s="13">
        <f t="shared" si="4"/>
        <v>46.8</v>
      </c>
      <c r="I57" s="12">
        <f t="shared" si="5"/>
        <v>75.64</v>
      </c>
      <c r="J57" s="12">
        <f t="shared" si="8"/>
        <v>75.64</v>
      </c>
      <c r="K57" s="8">
        <f>RANK(J57,$J$57:$J$59)</f>
        <v>1</v>
      </c>
      <c r="L57" s="8" t="s">
        <v>479</v>
      </c>
    </row>
    <row r="58" spans="1:12" ht="15" customHeight="1">
      <c r="A58" s="9" t="s">
        <v>459</v>
      </c>
      <c r="B58" s="10" t="s">
        <v>127</v>
      </c>
      <c r="C58" s="10" t="s">
        <v>44</v>
      </c>
      <c r="D58" s="10" t="s">
        <v>318</v>
      </c>
      <c r="E58" s="11">
        <v>74.9</v>
      </c>
      <c r="F58" s="12">
        <f t="shared" si="7"/>
        <v>29.960000000000004</v>
      </c>
      <c r="G58" s="13">
        <v>74.4</v>
      </c>
      <c r="H58" s="13">
        <f t="shared" si="4"/>
        <v>44.64</v>
      </c>
      <c r="I58" s="12">
        <f t="shared" si="5"/>
        <v>74.60000000000001</v>
      </c>
      <c r="J58" s="12">
        <f t="shared" si="8"/>
        <v>74.60000000000001</v>
      </c>
      <c r="K58" s="8">
        <f>RANK(J58,$J$57:$J$59)</f>
        <v>2</v>
      </c>
      <c r="L58" s="8" t="s">
        <v>480</v>
      </c>
    </row>
    <row r="59" spans="1:12" ht="15" customHeight="1">
      <c r="A59" s="9" t="s">
        <v>458</v>
      </c>
      <c r="B59" s="10" t="s">
        <v>128</v>
      </c>
      <c r="C59" s="10" t="s">
        <v>44</v>
      </c>
      <c r="D59" s="10" t="s">
        <v>319</v>
      </c>
      <c r="E59" s="11">
        <v>73.5</v>
      </c>
      <c r="F59" s="12">
        <f t="shared" si="7"/>
        <v>29.400000000000002</v>
      </c>
      <c r="G59" s="13">
        <v>73.4</v>
      </c>
      <c r="H59" s="13">
        <f t="shared" si="4"/>
        <v>44.04</v>
      </c>
      <c r="I59" s="12">
        <f t="shared" si="5"/>
        <v>73.44</v>
      </c>
      <c r="J59" s="12">
        <f t="shared" si="8"/>
        <v>73.44</v>
      </c>
      <c r="K59" s="8">
        <f>RANK(J59,$J$57:$J$59)</f>
        <v>3</v>
      </c>
      <c r="L59" s="8" t="s">
        <v>480</v>
      </c>
    </row>
    <row r="60" spans="1:12" ht="15" customHeight="1">
      <c r="A60" s="9" t="s">
        <v>470</v>
      </c>
      <c r="B60" s="10" t="s">
        <v>130</v>
      </c>
      <c r="C60" s="10" t="s">
        <v>45</v>
      </c>
      <c r="D60" s="10" t="s">
        <v>321</v>
      </c>
      <c r="E60" s="11">
        <v>84.9</v>
      </c>
      <c r="F60" s="12">
        <f t="shared" si="7"/>
        <v>33.96</v>
      </c>
      <c r="G60" s="13">
        <v>78</v>
      </c>
      <c r="H60" s="13">
        <f t="shared" si="4"/>
        <v>46.8</v>
      </c>
      <c r="I60" s="12">
        <f t="shared" si="5"/>
        <v>80.75999999999999</v>
      </c>
      <c r="J60" s="12">
        <f t="shared" si="8"/>
        <v>80.75999999999999</v>
      </c>
      <c r="K60" s="8">
        <f aca="true" t="shared" si="9" ref="K60:K65">RANK(J60,$J$60:$J$65)</f>
        <v>1</v>
      </c>
      <c r="L60" s="8" t="s">
        <v>479</v>
      </c>
    </row>
    <row r="61" spans="1:12" ht="15" customHeight="1">
      <c r="A61" s="9" t="s">
        <v>458</v>
      </c>
      <c r="B61" s="10" t="s">
        <v>131</v>
      </c>
      <c r="C61" s="10" t="s">
        <v>45</v>
      </c>
      <c r="D61" s="10" t="s">
        <v>322</v>
      </c>
      <c r="E61" s="11">
        <v>80.1</v>
      </c>
      <c r="F61" s="12">
        <f t="shared" si="7"/>
        <v>32.04</v>
      </c>
      <c r="G61" s="13">
        <v>75.8</v>
      </c>
      <c r="H61" s="13">
        <f t="shared" si="4"/>
        <v>45.48</v>
      </c>
      <c r="I61" s="12">
        <f t="shared" si="5"/>
        <v>77.52</v>
      </c>
      <c r="J61" s="12">
        <f t="shared" si="8"/>
        <v>77.52</v>
      </c>
      <c r="K61" s="8">
        <f t="shared" si="9"/>
        <v>2</v>
      </c>
      <c r="L61" s="8" t="s">
        <v>479</v>
      </c>
    </row>
    <row r="62" spans="1:12" ht="15" customHeight="1">
      <c r="A62" s="9" t="s">
        <v>463</v>
      </c>
      <c r="B62" s="10" t="s">
        <v>136</v>
      </c>
      <c r="C62" s="10" t="s">
        <v>45</v>
      </c>
      <c r="D62" s="10" t="s">
        <v>327</v>
      </c>
      <c r="E62" s="11">
        <v>71.7</v>
      </c>
      <c r="F62" s="12">
        <f t="shared" si="7"/>
        <v>28.680000000000003</v>
      </c>
      <c r="G62" s="13">
        <v>78</v>
      </c>
      <c r="H62" s="13">
        <f t="shared" si="4"/>
        <v>46.8</v>
      </c>
      <c r="I62" s="12">
        <f t="shared" si="5"/>
        <v>75.48</v>
      </c>
      <c r="J62" s="12">
        <f t="shared" si="8"/>
        <v>75.48</v>
      </c>
      <c r="K62" s="8">
        <f t="shared" si="9"/>
        <v>3</v>
      </c>
      <c r="L62" s="8" t="s">
        <v>479</v>
      </c>
    </row>
    <row r="63" spans="1:12" ht="15" customHeight="1">
      <c r="A63" s="9" t="s">
        <v>457</v>
      </c>
      <c r="B63" s="10" t="s">
        <v>133</v>
      </c>
      <c r="C63" s="10" t="s">
        <v>45</v>
      </c>
      <c r="D63" s="10" t="s">
        <v>324</v>
      </c>
      <c r="E63" s="11">
        <v>73.8</v>
      </c>
      <c r="F63" s="12">
        <f t="shared" si="7"/>
        <v>29.52</v>
      </c>
      <c r="G63" s="13">
        <v>75.6</v>
      </c>
      <c r="H63" s="13">
        <f t="shared" si="4"/>
        <v>45.35999999999999</v>
      </c>
      <c r="I63" s="12">
        <f t="shared" si="5"/>
        <v>74.88</v>
      </c>
      <c r="J63" s="12">
        <f t="shared" si="8"/>
        <v>74.88</v>
      </c>
      <c r="K63" s="8">
        <f t="shared" si="9"/>
        <v>4</v>
      </c>
      <c r="L63" s="8" t="s">
        <v>480</v>
      </c>
    </row>
    <row r="64" spans="1:12" ht="15" customHeight="1">
      <c r="A64" s="9" t="s">
        <v>465</v>
      </c>
      <c r="B64" s="10" t="s">
        <v>132</v>
      </c>
      <c r="C64" s="10" t="s">
        <v>45</v>
      </c>
      <c r="D64" s="10" t="s">
        <v>323</v>
      </c>
      <c r="E64" s="11">
        <v>75.5</v>
      </c>
      <c r="F64" s="12">
        <f t="shared" si="7"/>
        <v>30.200000000000003</v>
      </c>
      <c r="G64" s="13">
        <v>71</v>
      </c>
      <c r="H64" s="13">
        <f t="shared" si="4"/>
        <v>42.6</v>
      </c>
      <c r="I64" s="12">
        <f t="shared" si="5"/>
        <v>72.80000000000001</v>
      </c>
      <c r="J64" s="12">
        <f t="shared" si="8"/>
        <v>72.80000000000001</v>
      </c>
      <c r="K64" s="8">
        <f t="shared" si="9"/>
        <v>5</v>
      </c>
      <c r="L64" s="8" t="s">
        <v>480</v>
      </c>
    </row>
    <row r="65" spans="1:12" ht="15" customHeight="1">
      <c r="A65" s="9" t="s">
        <v>459</v>
      </c>
      <c r="B65" s="10" t="s">
        <v>134</v>
      </c>
      <c r="C65" s="10" t="s">
        <v>45</v>
      </c>
      <c r="D65" s="10" t="s">
        <v>325</v>
      </c>
      <c r="E65" s="11">
        <v>72.3</v>
      </c>
      <c r="F65" s="12">
        <f t="shared" si="7"/>
        <v>28.92</v>
      </c>
      <c r="G65" s="13">
        <v>72</v>
      </c>
      <c r="H65" s="13">
        <f t="shared" si="4"/>
        <v>43.199999999999996</v>
      </c>
      <c r="I65" s="12">
        <f t="shared" si="5"/>
        <v>72.12</v>
      </c>
      <c r="J65" s="12">
        <f t="shared" si="8"/>
        <v>72.12</v>
      </c>
      <c r="K65" s="8">
        <f t="shared" si="9"/>
        <v>6</v>
      </c>
      <c r="L65" s="8" t="s">
        <v>480</v>
      </c>
    </row>
    <row r="66" spans="1:12" ht="15" customHeight="1">
      <c r="A66" s="9" t="s">
        <v>466</v>
      </c>
      <c r="B66" s="10" t="s">
        <v>135</v>
      </c>
      <c r="C66" s="10" t="s">
        <v>45</v>
      </c>
      <c r="D66" s="10" t="s">
        <v>326</v>
      </c>
      <c r="E66" s="11">
        <v>71.7</v>
      </c>
      <c r="F66" s="12">
        <f t="shared" si="7"/>
        <v>28.680000000000003</v>
      </c>
      <c r="G66" s="8" t="s">
        <v>477</v>
      </c>
      <c r="H66" s="8" t="s">
        <v>477</v>
      </c>
      <c r="I66" s="8" t="s">
        <v>477</v>
      </c>
      <c r="J66" s="12" t="str">
        <f t="shared" si="8"/>
        <v>-</v>
      </c>
      <c r="K66" s="8" t="s">
        <v>477</v>
      </c>
      <c r="L66" s="8" t="s">
        <v>480</v>
      </c>
    </row>
    <row r="67" spans="1:12" ht="15" customHeight="1">
      <c r="A67" s="9" t="s">
        <v>466</v>
      </c>
      <c r="B67" s="10" t="s">
        <v>137</v>
      </c>
      <c r="C67" s="10" t="s">
        <v>45</v>
      </c>
      <c r="D67" s="10" t="s">
        <v>328</v>
      </c>
      <c r="E67" s="11">
        <v>68.7</v>
      </c>
      <c r="F67" s="12">
        <f aca="true" t="shared" si="10" ref="F67:F98">E67*0.4</f>
        <v>27.480000000000004</v>
      </c>
      <c r="G67" s="8" t="s">
        <v>477</v>
      </c>
      <c r="H67" s="8" t="s">
        <v>477</v>
      </c>
      <c r="I67" s="8" t="s">
        <v>477</v>
      </c>
      <c r="J67" s="12" t="str">
        <f aca="true" t="shared" si="11" ref="J67:J98">I67</f>
        <v>-</v>
      </c>
      <c r="K67" s="8" t="s">
        <v>477</v>
      </c>
      <c r="L67" s="8" t="s">
        <v>480</v>
      </c>
    </row>
    <row r="68" spans="1:12" ht="15" customHeight="1">
      <c r="A68" s="9" t="s">
        <v>457</v>
      </c>
      <c r="B68" s="10" t="s">
        <v>138</v>
      </c>
      <c r="C68" s="10" t="s">
        <v>46</v>
      </c>
      <c r="D68" s="10" t="s">
        <v>329</v>
      </c>
      <c r="E68" s="11">
        <v>82.2</v>
      </c>
      <c r="F68" s="12">
        <f t="shared" si="10"/>
        <v>32.88</v>
      </c>
      <c r="G68" s="13">
        <v>73.8</v>
      </c>
      <c r="H68" s="13">
        <f aca="true" t="shared" si="12" ref="H68:H75">G68*0.6</f>
        <v>44.279999999999994</v>
      </c>
      <c r="I68" s="12">
        <f aca="true" t="shared" si="13" ref="I68:I75">H68+F68</f>
        <v>77.16</v>
      </c>
      <c r="J68" s="12">
        <f t="shared" si="11"/>
        <v>77.16</v>
      </c>
      <c r="K68" s="8">
        <f aca="true" t="shared" si="14" ref="K68:K73">RANK(J68,$J$68:$J$73)</f>
        <v>1</v>
      </c>
      <c r="L68" s="8" t="s">
        <v>479</v>
      </c>
    </row>
    <row r="69" spans="1:12" ht="15" customHeight="1">
      <c r="A69" s="9" t="s">
        <v>458</v>
      </c>
      <c r="B69" s="10" t="s">
        <v>142</v>
      </c>
      <c r="C69" s="10" t="s">
        <v>46</v>
      </c>
      <c r="D69" s="10" t="s">
        <v>333</v>
      </c>
      <c r="E69" s="11">
        <v>74.2</v>
      </c>
      <c r="F69" s="12">
        <f t="shared" si="10"/>
        <v>29.680000000000003</v>
      </c>
      <c r="G69" s="13">
        <v>75.2</v>
      </c>
      <c r="H69" s="13">
        <f t="shared" si="12"/>
        <v>45.12</v>
      </c>
      <c r="I69" s="12">
        <f t="shared" si="13"/>
        <v>74.8</v>
      </c>
      <c r="J69" s="12">
        <f t="shared" si="11"/>
        <v>74.8</v>
      </c>
      <c r="K69" s="8">
        <f t="shared" si="14"/>
        <v>2</v>
      </c>
      <c r="L69" s="8" t="s">
        <v>479</v>
      </c>
    </row>
    <row r="70" spans="1:12" ht="15" customHeight="1">
      <c r="A70" s="9" t="s">
        <v>465</v>
      </c>
      <c r="B70" s="10" t="s">
        <v>139</v>
      </c>
      <c r="C70" s="10" t="s">
        <v>46</v>
      </c>
      <c r="D70" s="10" t="s">
        <v>330</v>
      </c>
      <c r="E70" s="11">
        <v>76.4</v>
      </c>
      <c r="F70" s="12">
        <f t="shared" si="10"/>
        <v>30.560000000000002</v>
      </c>
      <c r="G70" s="13">
        <v>73.6</v>
      </c>
      <c r="H70" s="13">
        <f t="shared" si="12"/>
        <v>44.16</v>
      </c>
      <c r="I70" s="12">
        <f t="shared" si="13"/>
        <v>74.72</v>
      </c>
      <c r="J70" s="12">
        <f t="shared" si="11"/>
        <v>74.72</v>
      </c>
      <c r="K70" s="8">
        <f t="shared" si="14"/>
        <v>3</v>
      </c>
      <c r="L70" s="8" t="s">
        <v>480</v>
      </c>
    </row>
    <row r="71" spans="1:12" ht="15" customHeight="1">
      <c r="A71" s="9" t="s">
        <v>464</v>
      </c>
      <c r="B71" s="10" t="s">
        <v>141</v>
      </c>
      <c r="C71" s="10" t="s">
        <v>46</v>
      </c>
      <c r="D71" s="10" t="s">
        <v>332</v>
      </c>
      <c r="E71" s="11">
        <v>74.8</v>
      </c>
      <c r="F71" s="12">
        <f t="shared" si="10"/>
        <v>29.92</v>
      </c>
      <c r="G71" s="13">
        <v>69.6</v>
      </c>
      <c r="H71" s="13">
        <f t="shared" si="12"/>
        <v>41.76</v>
      </c>
      <c r="I71" s="12">
        <f t="shared" si="13"/>
        <v>71.68</v>
      </c>
      <c r="J71" s="12">
        <f t="shared" si="11"/>
        <v>71.68</v>
      </c>
      <c r="K71" s="8">
        <f t="shared" si="14"/>
        <v>4</v>
      </c>
      <c r="L71" s="8" t="s">
        <v>480</v>
      </c>
    </row>
    <row r="72" spans="1:12" ht="15" customHeight="1">
      <c r="A72" s="9" t="s">
        <v>459</v>
      </c>
      <c r="B72" s="10" t="s">
        <v>140</v>
      </c>
      <c r="C72" s="10" t="s">
        <v>46</v>
      </c>
      <c r="D72" s="10" t="s">
        <v>331</v>
      </c>
      <c r="E72" s="11">
        <v>75.4</v>
      </c>
      <c r="F72" s="12">
        <f t="shared" si="10"/>
        <v>30.160000000000004</v>
      </c>
      <c r="G72" s="13">
        <v>68.6</v>
      </c>
      <c r="H72" s="13">
        <f t="shared" si="12"/>
        <v>41.16</v>
      </c>
      <c r="I72" s="12">
        <f t="shared" si="13"/>
        <v>71.32</v>
      </c>
      <c r="J72" s="12">
        <f t="shared" si="11"/>
        <v>71.32</v>
      </c>
      <c r="K72" s="8">
        <f t="shared" si="14"/>
        <v>5</v>
      </c>
      <c r="L72" s="8" t="s">
        <v>480</v>
      </c>
    </row>
    <row r="73" spans="1:12" ht="15" customHeight="1">
      <c r="A73" s="9" t="s">
        <v>463</v>
      </c>
      <c r="B73" s="10" t="s">
        <v>143</v>
      </c>
      <c r="C73" s="10" t="s">
        <v>46</v>
      </c>
      <c r="D73" s="10" t="s">
        <v>334</v>
      </c>
      <c r="E73" s="11">
        <v>73.4</v>
      </c>
      <c r="F73" s="12">
        <f t="shared" si="10"/>
        <v>29.360000000000003</v>
      </c>
      <c r="G73" s="13">
        <v>69.8</v>
      </c>
      <c r="H73" s="13">
        <f t="shared" si="12"/>
        <v>41.879999999999995</v>
      </c>
      <c r="I73" s="12">
        <f t="shared" si="13"/>
        <v>71.24</v>
      </c>
      <c r="J73" s="12">
        <f t="shared" si="11"/>
        <v>71.24</v>
      </c>
      <c r="K73" s="8">
        <f t="shared" si="14"/>
        <v>6</v>
      </c>
      <c r="L73" s="8" t="s">
        <v>480</v>
      </c>
    </row>
    <row r="74" spans="1:12" ht="15" customHeight="1">
      <c r="A74" s="9" t="s">
        <v>459</v>
      </c>
      <c r="B74" s="10" t="s">
        <v>144</v>
      </c>
      <c r="C74" s="10" t="s">
        <v>47</v>
      </c>
      <c r="D74" s="10" t="s">
        <v>335</v>
      </c>
      <c r="E74" s="11">
        <v>72.5</v>
      </c>
      <c r="F74" s="12">
        <f t="shared" si="10"/>
        <v>29</v>
      </c>
      <c r="G74" s="13">
        <v>74.6</v>
      </c>
      <c r="H74" s="13">
        <f t="shared" si="12"/>
        <v>44.76</v>
      </c>
      <c r="I74" s="12">
        <f t="shared" si="13"/>
        <v>73.75999999999999</v>
      </c>
      <c r="J74" s="12">
        <f t="shared" si="11"/>
        <v>73.75999999999999</v>
      </c>
      <c r="K74" s="8">
        <f>RANK(J74,$J$74:$J$76)</f>
        <v>1</v>
      </c>
      <c r="L74" s="8" t="s">
        <v>479</v>
      </c>
    </row>
    <row r="75" spans="1:12" ht="15" customHeight="1">
      <c r="A75" s="9" t="s">
        <v>458</v>
      </c>
      <c r="B75" s="10" t="s">
        <v>145</v>
      </c>
      <c r="C75" s="10" t="s">
        <v>47</v>
      </c>
      <c r="D75" s="10" t="s">
        <v>336</v>
      </c>
      <c r="E75" s="11">
        <v>71.5</v>
      </c>
      <c r="F75" s="12">
        <f t="shared" si="10"/>
        <v>28.6</v>
      </c>
      <c r="G75" s="13">
        <v>61.8</v>
      </c>
      <c r="H75" s="13">
        <f t="shared" si="12"/>
        <v>37.08</v>
      </c>
      <c r="I75" s="12">
        <f t="shared" si="13"/>
        <v>65.68</v>
      </c>
      <c r="J75" s="12">
        <f t="shared" si="11"/>
        <v>65.68</v>
      </c>
      <c r="K75" s="8">
        <f>RANK(J75,$J$74:$J$76)</f>
        <v>2</v>
      </c>
      <c r="L75" s="8" t="s">
        <v>480</v>
      </c>
    </row>
    <row r="76" spans="1:12" ht="15" customHeight="1">
      <c r="A76" s="9" t="s">
        <v>466</v>
      </c>
      <c r="B76" s="10" t="s">
        <v>146</v>
      </c>
      <c r="C76" s="10" t="s">
        <v>47</v>
      </c>
      <c r="D76" s="10" t="s">
        <v>337</v>
      </c>
      <c r="E76" s="11">
        <v>69.9</v>
      </c>
      <c r="F76" s="12">
        <f t="shared" si="10"/>
        <v>27.960000000000004</v>
      </c>
      <c r="G76" s="8" t="s">
        <v>477</v>
      </c>
      <c r="H76" s="8" t="s">
        <v>477</v>
      </c>
      <c r="I76" s="8" t="s">
        <v>477</v>
      </c>
      <c r="J76" s="12" t="str">
        <f t="shared" si="11"/>
        <v>-</v>
      </c>
      <c r="K76" s="8" t="s">
        <v>477</v>
      </c>
      <c r="L76" s="8" t="s">
        <v>480</v>
      </c>
    </row>
    <row r="77" spans="1:12" ht="15" customHeight="1">
      <c r="A77" s="9" t="s">
        <v>458</v>
      </c>
      <c r="B77" s="10" t="s">
        <v>147</v>
      </c>
      <c r="C77" s="10" t="s">
        <v>48</v>
      </c>
      <c r="D77" s="10" t="s">
        <v>338</v>
      </c>
      <c r="E77" s="11">
        <v>75.7</v>
      </c>
      <c r="F77" s="12">
        <f t="shared" si="10"/>
        <v>30.28</v>
      </c>
      <c r="G77" s="13">
        <v>73.6</v>
      </c>
      <c r="H77" s="13">
        <f aca="true" t="shared" si="15" ref="H77:H106">G77*0.6</f>
        <v>44.16</v>
      </c>
      <c r="I77" s="12">
        <f aca="true" t="shared" si="16" ref="I77:I106">H77+F77</f>
        <v>74.44</v>
      </c>
      <c r="J77" s="12">
        <f t="shared" si="11"/>
        <v>74.44</v>
      </c>
      <c r="K77" s="8">
        <f>RANK(J77,$J$77:$J$79)</f>
        <v>1</v>
      </c>
      <c r="L77" s="8" t="s">
        <v>479</v>
      </c>
    </row>
    <row r="78" spans="1:12" ht="15" customHeight="1">
      <c r="A78" s="9" t="s">
        <v>457</v>
      </c>
      <c r="B78" s="10" t="s">
        <v>148</v>
      </c>
      <c r="C78" s="10" t="s">
        <v>48</v>
      </c>
      <c r="D78" s="10" t="s">
        <v>339</v>
      </c>
      <c r="E78" s="11">
        <v>70.6</v>
      </c>
      <c r="F78" s="12">
        <f t="shared" si="10"/>
        <v>28.24</v>
      </c>
      <c r="G78" s="13">
        <v>71</v>
      </c>
      <c r="H78" s="13">
        <f t="shared" si="15"/>
        <v>42.6</v>
      </c>
      <c r="I78" s="12">
        <f t="shared" si="16"/>
        <v>70.84</v>
      </c>
      <c r="J78" s="12">
        <f t="shared" si="11"/>
        <v>70.84</v>
      </c>
      <c r="K78" s="8">
        <f>RANK(J78,$J$77:$J$79)</f>
        <v>2</v>
      </c>
      <c r="L78" s="8" t="s">
        <v>480</v>
      </c>
    </row>
    <row r="79" spans="1:12" ht="15" customHeight="1">
      <c r="A79" s="9" t="s">
        <v>459</v>
      </c>
      <c r="B79" s="10" t="s">
        <v>149</v>
      </c>
      <c r="C79" s="10" t="s">
        <v>48</v>
      </c>
      <c r="D79" s="10" t="s">
        <v>340</v>
      </c>
      <c r="E79" s="11">
        <v>67.5</v>
      </c>
      <c r="F79" s="12">
        <f t="shared" si="10"/>
        <v>27</v>
      </c>
      <c r="G79" s="13">
        <v>70.8</v>
      </c>
      <c r="H79" s="13">
        <f t="shared" si="15"/>
        <v>42.48</v>
      </c>
      <c r="I79" s="12">
        <f t="shared" si="16"/>
        <v>69.47999999999999</v>
      </c>
      <c r="J79" s="12">
        <f t="shared" si="11"/>
        <v>69.47999999999999</v>
      </c>
      <c r="K79" s="8">
        <f>RANK(J79,$J$77:$J$79)</f>
        <v>3</v>
      </c>
      <c r="L79" s="8" t="s">
        <v>480</v>
      </c>
    </row>
    <row r="80" spans="1:12" ht="15" customHeight="1">
      <c r="A80" s="9" t="s">
        <v>457</v>
      </c>
      <c r="B80" s="10" t="s">
        <v>150</v>
      </c>
      <c r="C80" s="10" t="s">
        <v>49</v>
      </c>
      <c r="D80" s="10" t="s">
        <v>341</v>
      </c>
      <c r="E80" s="11">
        <v>77.9</v>
      </c>
      <c r="F80" s="12">
        <f t="shared" si="10"/>
        <v>31.160000000000004</v>
      </c>
      <c r="G80" s="13">
        <v>74.6</v>
      </c>
      <c r="H80" s="13">
        <f t="shared" si="15"/>
        <v>44.76</v>
      </c>
      <c r="I80" s="12">
        <f t="shared" si="16"/>
        <v>75.92</v>
      </c>
      <c r="J80" s="12">
        <f t="shared" si="11"/>
        <v>75.92</v>
      </c>
      <c r="K80" s="8">
        <f>RANK(J80,$J$80:$J$83)</f>
        <v>1</v>
      </c>
      <c r="L80" s="8" t="s">
        <v>479</v>
      </c>
    </row>
    <row r="81" spans="1:12" ht="15" customHeight="1">
      <c r="A81" s="9" t="s">
        <v>459</v>
      </c>
      <c r="B81" s="10" t="s">
        <v>152</v>
      </c>
      <c r="C81" s="10" t="s">
        <v>49</v>
      </c>
      <c r="D81" s="10" t="s">
        <v>343</v>
      </c>
      <c r="E81" s="11">
        <v>72.6</v>
      </c>
      <c r="F81" s="12">
        <f t="shared" si="10"/>
        <v>29.04</v>
      </c>
      <c r="G81" s="13">
        <v>75.2</v>
      </c>
      <c r="H81" s="13">
        <f t="shared" si="15"/>
        <v>45.12</v>
      </c>
      <c r="I81" s="12">
        <f t="shared" si="16"/>
        <v>74.16</v>
      </c>
      <c r="J81" s="12">
        <f t="shared" si="11"/>
        <v>74.16</v>
      </c>
      <c r="K81" s="8">
        <f>RANK(J81,$J$80:$J$83)</f>
        <v>2</v>
      </c>
      <c r="L81" s="8" t="s">
        <v>480</v>
      </c>
    </row>
    <row r="82" spans="1:12" ht="15" customHeight="1">
      <c r="A82" s="9" t="s">
        <v>464</v>
      </c>
      <c r="B82" s="10" t="s">
        <v>153</v>
      </c>
      <c r="C82" s="10" t="s">
        <v>49</v>
      </c>
      <c r="D82" s="10" t="s">
        <v>344</v>
      </c>
      <c r="E82" s="11">
        <v>72.6</v>
      </c>
      <c r="F82" s="12">
        <f t="shared" si="10"/>
        <v>29.04</v>
      </c>
      <c r="G82" s="13">
        <v>75</v>
      </c>
      <c r="H82" s="13">
        <f t="shared" si="15"/>
        <v>45</v>
      </c>
      <c r="I82" s="12">
        <f t="shared" si="16"/>
        <v>74.03999999999999</v>
      </c>
      <c r="J82" s="12">
        <f t="shared" si="11"/>
        <v>74.03999999999999</v>
      </c>
      <c r="K82" s="8">
        <f>RANK(J82,$J$80:$J$83)</f>
        <v>3</v>
      </c>
      <c r="L82" s="8" t="s">
        <v>480</v>
      </c>
    </row>
    <row r="83" spans="1:12" ht="15" customHeight="1">
      <c r="A83" s="9" t="s">
        <v>458</v>
      </c>
      <c r="B83" s="10" t="s">
        <v>151</v>
      </c>
      <c r="C83" s="10" t="s">
        <v>49</v>
      </c>
      <c r="D83" s="10" t="s">
        <v>342</v>
      </c>
      <c r="E83" s="11">
        <v>73.7</v>
      </c>
      <c r="F83" s="12">
        <f t="shared" si="10"/>
        <v>29.480000000000004</v>
      </c>
      <c r="G83" s="13">
        <v>69.8</v>
      </c>
      <c r="H83" s="13">
        <f t="shared" si="15"/>
        <v>41.879999999999995</v>
      </c>
      <c r="I83" s="12">
        <f t="shared" si="16"/>
        <v>71.36</v>
      </c>
      <c r="J83" s="12">
        <f t="shared" si="11"/>
        <v>71.36</v>
      </c>
      <c r="K83" s="8">
        <f>RANK(J83,$J$80:$J$83)</f>
        <v>4</v>
      </c>
      <c r="L83" s="8" t="s">
        <v>480</v>
      </c>
    </row>
    <row r="84" spans="1:12" ht="15" customHeight="1">
      <c r="A84" s="9" t="s">
        <v>459</v>
      </c>
      <c r="B84" s="10" t="s">
        <v>154</v>
      </c>
      <c r="C84" s="10" t="s">
        <v>50</v>
      </c>
      <c r="D84" s="10" t="s">
        <v>345</v>
      </c>
      <c r="E84" s="11">
        <v>70.3</v>
      </c>
      <c r="F84" s="12">
        <f t="shared" si="10"/>
        <v>28.12</v>
      </c>
      <c r="G84" s="13">
        <v>74.8</v>
      </c>
      <c r="H84" s="13">
        <f t="shared" si="15"/>
        <v>44.879999999999995</v>
      </c>
      <c r="I84" s="12">
        <f t="shared" si="16"/>
        <v>73</v>
      </c>
      <c r="J84" s="12">
        <f t="shared" si="11"/>
        <v>73</v>
      </c>
      <c r="K84" s="8">
        <f>RANK(J84,$J$84:$J$86)</f>
        <v>1</v>
      </c>
      <c r="L84" s="8" t="s">
        <v>479</v>
      </c>
    </row>
    <row r="85" spans="1:12" ht="15" customHeight="1">
      <c r="A85" s="9" t="s">
        <v>457</v>
      </c>
      <c r="B85" s="10" t="s">
        <v>155</v>
      </c>
      <c r="C85" s="10" t="s">
        <v>50</v>
      </c>
      <c r="D85" s="10" t="s">
        <v>346</v>
      </c>
      <c r="E85" s="11">
        <v>68.4</v>
      </c>
      <c r="F85" s="12">
        <f t="shared" si="10"/>
        <v>27.360000000000003</v>
      </c>
      <c r="G85" s="13">
        <v>73.6</v>
      </c>
      <c r="H85" s="13">
        <f t="shared" si="15"/>
        <v>44.16</v>
      </c>
      <c r="I85" s="12">
        <f t="shared" si="16"/>
        <v>71.52</v>
      </c>
      <c r="J85" s="12">
        <f t="shared" si="11"/>
        <v>71.52</v>
      </c>
      <c r="K85" s="8">
        <f>RANK(J85,$J$84:$J$86)</f>
        <v>2</v>
      </c>
      <c r="L85" s="8" t="s">
        <v>480</v>
      </c>
    </row>
    <row r="86" spans="1:12" ht="15" customHeight="1">
      <c r="A86" s="9" t="s">
        <v>458</v>
      </c>
      <c r="B86" s="10" t="s">
        <v>156</v>
      </c>
      <c r="C86" s="10" t="s">
        <v>50</v>
      </c>
      <c r="D86" s="10" t="s">
        <v>347</v>
      </c>
      <c r="E86" s="11">
        <v>68</v>
      </c>
      <c r="F86" s="12">
        <f t="shared" si="10"/>
        <v>27.200000000000003</v>
      </c>
      <c r="G86" s="13">
        <v>70</v>
      </c>
      <c r="H86" s="13">
        <f t="shared" si="15"/>
        <v>42</v>
      </c>
      <c r="I86" s="12">
        <f t="shared" si="16"/>
        <v>69.2</v>
      </c>
      <c r="J86" s="12">
        <f t="shared" si="11"/>
        <v>69.2</v>
      </c>
      <c r="K86" s="8">
        <f>RANK(J86,$J$84:$J$86)</f>
        <v>3</v>
      </c>
      <c r="L86" s="8" t="s">
        <v>480</v>
      </c>
    </row>
    <row r="87" spans="1:12" ht="15" customHeight="1">
      <c r="A87" s="9" t="s">
        <v>458</v>
      </c>
      <c r="B87" s="10" t="s">
        <v>160</v>
      </c>
      <c r="C87" s="10" t="s">
        <v>51</v>
      </c>
      <c r="D87" s="10" t="s">
        <v>351</v>
      </c>
      <c r="E87" s="11">
        <v>75.6</v>
      </c>
      <c r="F87" s="12">
        <f t="shared" si="10"/>
        <v>30.24</v>
      </c>
      <c r="G87" s="13">
        <v>75.6</v>
      </c>
      <c r="H87" s="13">
        <f t="shared" si="15"/>
        <v>45.35999999999999</v>
      </c>
      <c r="I87" s="12">
        <f t="shared" si="16"/>
        <v>75.6</v>
      </c>
      <c r="J87" s="12">
        <f t="shared" si="11"/>
        <v>75.6</v>
      </c>
      <c r="K87" s="8">
        <f>RANK(J87,$J$87:$J$90)</f>
        <v>1</v>
      </c>
      <c r="L87" s="8" t="s">
        <v>479</v>
      </c>
    </row>
    <row r="88" spans="1:12" ht="15" customHeight="1">
      <c r="A88" s="9" t="s">
        <v>459</v>
      </c>
      <c r="B88" s="10" t="s">
        <v>157</v>
      </c>
      <c r="C88" s="10" t="s">
        <v>51</v>
      </c>
      <c r="D88" s="10" t="s">
        <v>348</v>
      </c>
      <c r="E88" s="11">
        <v>77.9</v>
      </c>
      <c r="F88" s="12">
        <f t="shared" si="10"/>
        <v>31.160000000000004</v>
      </c>
      <c r="G88" s="13">
        <v>73</v>
      </c>
      <c r="H88" s="13">
        <f t="shared" si="15"/>
        <v>43.8</v>
      </c>
      <c r="I88" s="12">
        <f t="shared" si="16"/>
        <v>74.96000000000001</v>
      </c>
      <c r="J88" s="12">
        <f t="shared" si="11"/>
        <v>74.96000000000001</v>
      </c>
      <c r="K88" s="8">
        <f>RANK(J88,$J$87:$J$90)</f>
        <v>2</v>
      </c>
      <c r="L88" s="8" t="s">
        <v>480</v>
      </c>
    </row>
    <row r="89" spans="1:12" ht="15" customHeight="1">
      <c r="A89" s="9" t="s">
        <v>464</v>
      </c>
      <c r="B89" s="10" t="s">
        <v>159</v>
      </c>
      <c r="C89" s="10" t="s">
        <v>51</v>
      </c>
      <c r="D89" s="10" t="s">
        <v>350</v>
      </c>
      <c r="E89" s="11">
        <v>75.6</v>
      </c>
      <c r="F89" s="12">
        <f t="shared" si="10"/>
        <v>30.24</v>
      </c>
      <c r="G89" s="13">
        <v>73.4</v>
      </c>
      <c r="H89" s="13">
        <f t="shared" si="15"/>
        <v>44.04</v>
      </c>
      <c r="I89" s="12">
        <f t="shared" si="16"/>
        <v>74.28</v>
      </c>
      <c r="J89" s="12">
        <f t="shared" si="11"/>
        <v>74.28</v>
      </c>
      <c r="K89" s="8">
        <f>RANK(J89,$J$87:$J$90)</f>
        <v>3</v>
      </c>
      <c r="L89" s="8" t="s">
        <v>480</v>
      </c>
    </row>
    <row r="90" spans="1:12" ht="15" customHeight="1">
      <c r="A90" s="9" t="s">
        <v>457</v>
      </c>
      <c r="B90" s="10" t="s">
        <v>158</v>
      </c>
      <c r="C90" s="10" t="s">
        <v>51</v>
      </c>
      <c r="D90" s="10" t="s">
        <v>349</v>
      </c>
      <c r="E90" s="11">
        <v>77.1</v>
      </c>
      <c r="F90" s="12">
        <f t="shared" si="10"/>
        <v>30.84</v>
      </c>
      <c r="G90" s="13">
        <v>71.2</v>
      </c>
      <c r="H90" s="13">
        <f t="shared" si="15"/>
        <v>42.72</v>
      </c>
      <c r="I90" s="12">
        <f t="shared" si="16"/>
        <v>73.56</v>
      </c>
      <c r="J90" s="12">
        <f t="shared" si="11"/>
        <v>73.56</v>
      </c>
      <c r="K90" s="8">
        <f>RANK(J90,$J$87:$J$90)</f>
        <v>4</v>
      </c>
      <c r="L90" s="8" t="s">
        <v>480</v>
      </c>
    </row>
    <row r="91" spans="1:12" ht="15" customHeight="1">
      <c r="A91" s="9" t="s">
        <v>457</v>
      </c>
      <c r="B91" s="10" t="s">
        <v>161</v>
      </c>
      <c r="C91" s="10" t="s">
        <v>52</v>
      </c>
      <c r="D91" s="10" t="s">
        <v>352</v>
      </c>
      <c r="E91" s="11">
        <v>81</v>
      </c>
      <c r="F91" s="12">
        <f t="shared" si="10"/>
        <v>32.4</v>
      </c>
      <c r="G91" s="13">
        <v>79.4</v>
      </c>
      <c r="H91" s="13">
        <f t="shared" si="15"/>
        <v>47.64</v>
      </c>
      <c r="I91" s="12">
        <f t="shared" si="16"/>
        <v>80.03999999999999</v>
      </c>
      <c r="J91" s="12">
        <f t="shared" si="11"/>
        <v>80.03999999999999</v>
      </c>
      <c r="K91" s="8">
        <f>RANK(J91,$J$91:$J$93)</f>
        <v>1</v>
      </c>
      <c r="L91" s="8" t="s">
        <v>479</v>
      </c>
    </row>
    <row r="92" spans="1:12" ht="15" customHeight="1">
      <c r="A92" s="9" t="s">
        <v>459</v>
      </c>
      <c r="B92" s="10" t="s">
        <v>162</v>
      </c>
      <c r="C92" s="10" t="s">
        <v>52</v>
      </c>
      <c r="D92" s="10" t="s">
        <v>353</v>
      </c>
      <c r="E92" s="11">
        <v>78</v>
      </c>
      <c r="F92" s="12">
        <f t="shared" si="10"/>
        <v>31.200000000000003</v>
      </c>
      <c r="G92" s="13">
        <v>75.4</v>
      </c>
      <c r="H92" s="13">
        <f t="shared" si="15"/>
        <v>45.24</v>
      </c>
      <c r="I92" s="12">
        <f t="shared" si="16"/>
        <v>76.44</v>
      </c>
      <c r="J92" s="12">
        <f t="shared" si="11"/>
        <v>76.44</v>
      </c>
      <c r="K92" s="8">
        <f>RANK(J92,$J$91:$J$93)</f>
        <v>2</v>
      </c>
      <c r="L92" s="8" t="s">
        <v>480</v>
      </c>
    </row>
    <row r="93" spans="1:12" ht="15" customHeight="1">
      <c r="A93" s="9" t="s">
        <v>458</v>
      </c>
      <c r="B93" s="10" t="s">
        <v>163</v>
      </c>
      <c r="C93" s="10" t="s">
        <v>52</v>
      </c>
      <c r="D93" s="10" t="s">
        <v>354</v>
      </c>
      <c r="E93" s="11">
        <v>74.5</v>
      </c>
      <c r="F93" s="12">
        <f t="shared" si="10"/>
        <v>29.8</v>
      </c>
      <c r="G93" s="13">
        <v>73.4</v>
      </c>
      <c r="H93" s="13">
        <f t="shared" si="15"/>
        <v>44.04</v>
      </c>
      <c r="I93" s="12">
        <f t="shared" si="16"/>
        <v>73.84</v>
      </c>
      <c r="J93" s="12">
        <f t="shared" si="11"/>
        <v>73.84</v>
      </c>
      <c r="K93" s="8">
        <f>RANK(J93,$J$91:$J$93)</f>
        <v>3</v>
      </c>
      <c r="L93" s="8" t="s">
        <v>480</v>
      </c>
    </row>
    <row r="94" spans="1:12" ht="15" customHeight="1">
      <c r="A94" s="9" t="s">
        <v>457</v>
      </c>
      <c r="B94" s="10" t="s">
        <v>165</v>
      </c>
      <c r="C94" s="10" t="s">
        <v>53</v>
      </c>
      <c r="D94" s="10" t="s">
        <v>356</v>
      </c>
      <c r="E94" s="11">
        <v>76.3</v>
      </c>
      <c r="F94" s="12">
        <f t="shared" si="10"/>
        <v>30.52</v>
      </c>
      <c r="G94" s="13">
        <v>75.4</v>
      </c>
      <c r="H94" s="13">
        <f t="shared" si="15"/>
        <v>45.24</v>
      </c>
      <c r="I94" s="12">
        <f t="shared" si="16"/>
        <v>75.76</v>
      </c>
      <c r="J94" s="12">
        <f t="shared" si="11"/>
        <v>75.76</v>
      </c>
      <c r="K94" s="8">
        <f aca="true" t="shared" si="17" ref="K94:K99">RANK(J94,$J$94:$J$99)</f>
        <v>1</v>
      </c>
      <c r="L94" s="8" t="s">
        <v>479</v>
      </c>
    </row>
    <row r="95" spans="1:12" ht="15" customHeight="1">
      <c r="A95" s="9" t="s">
        <v>463</v>
      </c>
      <c r="B95" s="10" t="s">
        <v>164</v>
      </c>
      <c r="C95" s="10" t="s">
        <v>53</v>
      </c>
      <c r="D95" s="10" t="s">
        <v>355</v>
      </c>
      <c r="E95" s="11">
        <v>77.9</v>
      </c>
      <c r="F95" s="12">
        <f t="shared" si="10"/>
        <v>31.160000000000004</v>
      </c>
      <c r="G95" s="13">
        <v>72.6</v>
      </c>
      <c r="H95" s="13">
        <f t="shared" si="15"/>
        <v>43.559999999999995</v>
      </c>
      <c r="I95" s="12">
        <f t="shared" si="16"/>
        <v>74.72</v>
      </c>
      <c r="J95" s="12">
        <f t="shared" si="11"/>
        <v>74.72</v>
      </c>
      <c r="K95" s="8">
        <f t="shared" si="17"/>
        <v>2</v>
      </c>
      <c r="L95" s="8" t="s">
        <v>479</v>
      </c>
    </row>
    <row r="96" spans="1:12" ht="15" customHeight="1">
      <c r="A96" s="9" t="s">
        <v>464</v>
      </c>
      <c r="B96" s="10" t="s">
        <v>168</v>
      </c>
      <c r="C96" s="10" t="s">
        <v>53</v>
      </c>
      <c r="D96" s="10" t="s">
        <v>359</v>
      </c>
      <c r="E96" s="11">
        <v>71.8</v>
      </c>
      <c r="F96" s="12">
        <f t="shared" si="10"/>
        <v>28.72</v>
      </c>
      <c r="G96" s="13">
        <v>74.4</v>
      </c>
      <c r="H96" s="13">
        <f t="shared" si="15"/>
        <v>44.64</v>
      </c>
      <c r="I96" s="12">
        <f t="shared" si="16"/>
        <v>73.36</v>
      </c>
      <c r="J96" s="12">
        <f t="shared" si="11"/>
        <v>73.36</v>
      </c>
      <c r="K96" s="8">
        <f t="shared" si="17"/>
        <v>3</v>
      </c>
      <c r="L96" s="8" t="s">
        <v>480</v>
      </c>
    </row>
    <row r="97" spans="1:12" ht="15" customHeight="1">
      <c r="A97" s="9" t="s">
        <v>459</v>
      </c>
      <c r="B97" s="10" t="s">
        <v>167</v>
      </c>
      <c r="C97" s="10" t="s">
        <v>53</v>
      </c>
      <c r="D97" s="10" t="s">
        <v>358</v>
      </c>
      <c r="E97" s="11">
        <v>73.5</v>
      </c>
      <c r="F97" s="12">
        <f t="shared" si="10"/>
        <v>29.400000000000002</v>
      </c>
      <c r="G97" s="13">
        <v>70.6</v>
      </c>
      <c r="H97" s="13">
        <f t="shared" si="15"/>
        <v>42.35999999999999</v>
      </c>
      <c r="I97" s="12">
        <f t="shared" si="16"/>
        <v>71.75999999999999</v>
      </c>
      <c r="J97" s="12">
        <f t="shared" si="11"/>
        <v>71.75999999999999</v>
      </c>
      <c r="K97" s="8">
        <f t="shared" si="17"/>
        <v>4</v>
      </c>
      <c r="L97" s="8" t="s">
        <v>480</v>
      </c>
    </row>
    <row r="98" spans="1:12" ht="15" customHeight="1">
      <c r="A98" s="9" t="s">
        <v>458</v>
      </c>
      <c r="B98" s="10" t="s">
        <v>169</v>
      </c>
      <c r="C98" s="10" t="s">
        <v>53</v>
      </c>
      <c r="D98" s="10" t="s">
        <v>360</v>
      </c>
      <c r="E98" s="11">
        <v>71</v>
      </c>
      <c r="F98" s="12">
        <f t="shared" si="10"/>
        <v>28.400000000000002</v>
      </c>
      <c r="G98" s="13">
        <v>71.2</v>
      </c>
      <c r="H98" s="13">
        <f t="shared" si="15"/>
        <v>42.72</v>
      </c>
      <c r="I98" s="12">
        <f t="shared" si="16"/>
        <v>71.12</v>
      </c>
      <c r="J98" s="12">
        <f t="shared" si="11"/>
        <v>71.12</v>
      </c>
      <c r="K98" s="8">
        <f t="shared" si="17"/>
        <v>5</v>
      </c>
      <c r="L98" s="8" t="s">
        <v>480</v>
      </c>
    </row>
    <row r="99" spans="1:12" ht="15" customHeight="1">
      <c r="A99" s="9" t="s">
        <v>465</v>
      </c>
      <c r="B99" s="10" t="s">
        <v>166</v>
      </c>
      <c r="C99" s="10" t="s">
        <v>53</v>
      </c>
      <c r="D99" s="10" t="s">
        <v>357</v>
      </c>
      <c r="E99" s="11">
        <v>73.8</v>
      </c>
      <c r="F99" s="12">
        <f aca="true" t="shared" si="18" ref="F99:F130">E99*0.4</f>
        <v>29.52</v>
      </c>
      <c r="G99" s="13">
        <v>69.2</v>
      </c>
      <c r="H99" s="13">
        <f t="shared" si="15"/>
        <v>41.52</v>
      </c>
      <c r="I99" s="12">
        <f t="shared" si="16"/>
        <v>71.04</v>
      </c>
      <c r="J99" s="12">
        <f aca="true" t="shared" si="19" ref="J99:J130">I99</f>
        <v>71.04</v>
      </c>
      <c r="K99" s="8">
        <f t="shared" si="17"/>
        <v>6</v>
      </c>
      <c r="L99" s="8" t="s">
        <v>480</v>
      </c>
    </row>
    <row r="100" spans="1:12" ht="15" customHeight="1">
      <c r="A100" s="9" t="s">
        <v>467</v>
      </c>
      <c r="B100" s="10" t="s">
        <v>170</v>
      </c>
      <c r="C100" s="10" t="s">
        <v>54</v>
      </c>
      <c r="D100" s="10" t="s">
        <v>361</v>
      </c>
      <c r="E100" s="11">
        <v>75.1</v>
      </c>
      <c r="F100" s="12">
        <f t="shared" si="18"/>
        <v>30.04</v>
      </c>
      <c r="G100" s="13">
        <v>78.2</v>
      </c>
      <c r="H100" s="13">
        <f t="shared" si="15"/>
        <v>46.92</v>
      </c>
      <c r="I100" s="12">
        <f t="shared" si="16"/>
        <v>76.96000000000001</v>
      </c>
      <c r="J100" s="12">
        <f t="shared" si="19"/>
        <v>76.96000000000001</v>
      </c>
      <c r="K100" s="8">
        <f>RANK(J100,$J$100:$J$101)</f>
        <v>1</v>
      </c>
      <c r="L100" s="8" t="s">
        <v>479</v>
      </c>
    </row>
    <row r="101" spans="1:12" ht="15" customHeight="1">
      <c r="A101" s="9" t="s">
        <v>468</v>
      </c>
      <c r="B101" s="10" t="s">
        <v>171</v>
      </c>
      <c r="C101" s="10" t="s">
        <v>54</v>
      </c>
      <c r="D101" s="10" t="s">
        <v>362</v>
      </c>
      <c r="E101" s="11">
        <v>67.1</v>
      </c>
      <c r="F101" s="12">
        <f t="shared" si="18"/>
        <v>26.84</v>
      </c>
      <c r="G101" s="13">
        <v>69.2</v>
      </c>
      <c r="H101" s="13">
        <f t="shared" si="15"/>
        <v>41.52</v>
      </c>
      <c r="I101" s="12">
        <f t="shared" si="16"/>
        <v>68.36</v>
      </c>
      <c r="J101" s="12">
        <f t="shared" si="19"/>
        <v>68.36</v>
      </c>
      <c r="K101" s="8">
        <f>RANK(J101,$J$100:$J$101)</f>
        <v>2</v>
      </c>
      <c r="L101" s="8" t="s">
        <v>480</v>
      </c>
    </row>
    <row r="102" spans="1:12" ht="15" customHeight="1">
      <c r="A102" s="9" t="s">
        <v>459</v>
      </c>
      <c r="B102" s="10" t="s">
        <v>173</v>
      </c>
      <c r="C102" s="10" t="s">
        <v>55</v>
      </c>
      <c r="D102" s="10" t="s">
        <v>364</v>
      </c>
      <c r="E102" s="11">
        <v>74.9</v>
      </c>
      <c r="F102" s="12">
        <f t="shared" si="18"/>
        <v>29.960000000000004</v>
      </c>
      <c r="G102" s="13">
        <v>74</v>
      </c>
      <c r="H102" s="13">
        <f t="shared" si="15"/>
        <v>44.4</v>
      </c>
      <c r="I102" s="12">
        <f t="shared" si="16"/>
        <v>74.36</v>
      </c>
      <c r="J102" s="12">
        <f t="shared" si="19"/>
        <v>74.36</v>
      </c>
      <c r="K102" s="8">
        <f>RANK(J102,$J$102:$J$104)</f>
        <v>1</v>
      </c>
      <c r="L102" s="8" t="s">
        <v>479</v>
      </c>
    </row>
    <row r="103" spans="1:12" ht="15" customHeight="1">
      <c r="A103" s="9" t="s">
        <v>458</v>
      </c>
      <c r="B103" s="10" t="s">
        <v>172</v>
      </c>
      <c r="C103" s="10" t="s">
        <v>55</v>
      </c>
      <c r="D103" s="10" t="s">
        <v>363</v>
      </c>
      <c r="E103" s="11">
        <v>79.2</v>
      </c>
      <c r="F103" s="12">
        <f t="shared" si="18"/>
        <v>31.680000000000003</v>
      </c>
      <c r="G103" s="13">
        <v>68.2</v>
      </c>
      <c r="H103" s="13">
        <f t="shared" si="15"/>
        <v>40.92</v>
      </c>
      <c r="I103" s="12">
        <f t="shared" si="16"/>
        <v>72.60000000000001</v>
      </c>
      <c r="J103" s="12">
        <f t="shared" si="19"/>
        <v>72.60000000000001</v>
      </c>
      <c r="K103" s="8">
        <f>RANK(J103,$J$102:$J$104)</f>
        <v>2</v>
      </c>
      <c r="L103" s="8" t="s">
        <v>480</v>
      </c>
    </row>
    <row r="104" spans="1:12" ht="15" customHeight="1">
      <c r="A104" s="9" t="s">
        <v>457</v>
      </c>
      <c r="B104" s="10" t="s">
        <v>174</v>
      </c>
      <c r="C104" s="10" t="s">
        <v>55</v>
      </c>
      <c r="D104" s="10" t="s">
        <v>365</v>
      </c>
      <c r="E104" s="11">
        <v>72.8</v>
      </c>
      <c r="F104" s="12">
        <f t="shared" si="18"/>
        <v>29.12</v>
      </c>
      <c r="G104" s="13">
        <v>70</v>
      </c>
      <c r="H104" s="13">
        <f t="shared" si="15"/>
        <v>42</v>
      </c>
      <c r="I104" s="12">
        <f t="shared" si="16"/>
        <v>71.12</v>
      </c>
      <c r="J104" s="12">
        <f t="shared" si="19"/>
        <v>71.12</v>
      </c>
      <c r="K104" s="8">
        <f>RANK(J104,$J$102:$J$104)</f>
        <v>3</v>
      </c>
      <c r="L104" s="8" t="s">
        <v>480</v>
      </c>
    </row>
    <row r="105" spans="1:12" ht="15" customHeight="1">
      <c r="A105" s="9" t="s">
        <v>458</v>
      </c>
      <c r="B105" s="10" t="s">
        <v>175</v>
      </c>
      <c r="C105" s="10" t="s">
        <v>56</v>
      </c>
      <c r="D105" s="10" t="s">
        <v>366</v>
      </c>
      <c r="E105" s="11">
        <v>80.5</v>
      </c>
      <c r="F105" s="12">
        <f t="shared" si="18"/>
        <v>32.2</v>
      </c>
      <c r="G105" s="13">
        <v>77.6</v>
      </c>
      <c r="H105" s="13">
        <f t="shared" si="15"/>
        <v>46.559999999999995</v>
      </c>
      <c r="I105" s="12">
        <f t="shared" si="16"/>
        <v>78.75999999999999</v>
      </c>
      <c r="J105" s="12">
        <f t="shared" si="19"/>
        <v>78.75999999999999</v>
      </c>
      <c r="K105" s="8">
        <f>RANK(J105,$J$105:$J$106)</f>
        <v>1</v>
      </c>
      <c r="L105" s="8" t="s">
        <v>479</v>
      </c>
    </row>
    <row r="106" spans="1:12" ht="15" customHeight="1">
      <c r="A106" s="9" t="s">
        <v>459</v>
      </c>
      <c r="B106" s="10" t="s">
        <v>176</v>
      </c>
      <c r="C106" s="10" t="s">
        <v>56</v>
      </c>
      <c r="D106" s="10" t="s">
        <v>367</v>
      </c>
      <c r="E106" s="11">
        <v>70.2</v>
      </c>
      <c r="F106" s="12">
        <f t="shared" si="18"/>
        <v>28.080000000000002</v>
      </c>
      <c r="G106" s="13">
        <v>66.6</v>
      </c>
      <c r="H106" s="13">
        <f t="shared" si="15"/>
        <v>39.959999999999994</v>
      </c>
      <c r="I106" s="12">
        <f t="shared" si="16"/>
        <v>68.03999999999999</v>
      </c>
      <c r="J106" s="12">
        <f t="shared" si="19"/>
        <v>68.03999999999999</v>
      </c>
      <c r="K106" s="8">
        <f>RANK(J106,$J$105:$J$106)</f>
        <v>2</v>
      </c>
      <c r="L106" s="8" t="s">
        <v>480</v>
      </c>
    </row>
    <row r="107" spans="1:12" ht="15" customHeight="1">
      <c r="A107" s="9" t="s">
        <v>466</v>
      </c>
      <c r="B107" s="10" t="s">
        <v>177</v>
      </c>
      <c r="C107" s="10" t="s">
        <v>56</v>
      </c>
      <c r="D107" s="10" t="s">
        <v>368</v>
      </c>
      <c r="E107" s="11">
        <v>69.5</v>
      </c>
      <c r="F107" s="12">
        <f t="shared" si="18"/>
        <v>27.8</v>
      </c>
      <c r="G107" s="13" t="s">
        <v>476</v>
      </c>
      <c r="H107" s="13" t="s">
        <v>476</v>
      </c>
      <c r="I107" s="8" t="s">
        <v>476</v>
      </c>
      <c r="J107" s="12" t="str">
        <f t="shared" si="19"/>
        <v>-</v>
      </c>
      <c r="K107" s="8" t="s">
        <v>476</v>
      </c>
      <c r="L107" s="8"/>
    </row>
    <row r="108" spans="1:12" ht="15" customHeight="1">
      <c r="A108" s="9" t="s">
        <v>459</v>
      </c>
      <c r="B108" s="10" t="s">
        <v>180</v>
      </c>
      <c r="C108" s="10" t="s">
        <v>57</v>
      </c>
      <c r="D108" s="10" t="s">
        <v>371</v>
      </c>
      <c r="E108" s="11">
        <v>78.3</v>
      </c>
      <c r="F108" s="12">
        <f t="shared" si="18"/>
        <v>31.32</v>
      </c>
      <c r="G108" s="13">
        <v>74.2</v>
      </c>
      <c r="H108" s="13">
        <f aca="true" t="shared" si="20" ref="H108:H118">G108*0.6</f>
        <v>44.52</v>
      </c>
      <c r="I108" s="12">
        <f aca="true" t="shared" si="21" ref="I108:I118">H108+F108</f>
        <v>75.84</v>
      </c>
      <c r="J108" s="12">
        <f t="shared" si="19"/>
        <v>75.84</v>
      </c>
      <c r="K108" s="8">
        <f>RANK(J108,$J$108:$J$110)</f>
        <v>1</v>
      </c>
      <c r="L108" s="8" t="s">
        <v>479</v>
      </c>
    </row>
    <row r="109" spans="1:12" ht="15" customHeight="1">
      <c r="A109" s="9" t="s">
        <v>458</v>
      </c>
      <c r="B109" s="10" t="s">
        <v>179</v>
      </c>
      <c r="C109" s="10" t="s">
        <v>57</v>
      </c>
      <c r="D109" s="10" t="s">
        <v>370</v>
      </c>
      <c r="E109" s="11">
        <v>78.4</v>
      </c>
      <c r="F109" s="12">
        <f t="shared" si="18"/>
        <v>31.360000000000003</v>
      </c>
      <c r="G109" s="13">
        <v>73.2</v>
      </c>
      <c r="H109" s="13">
        <f t="shared" si="20"/>
        <v>43.92</v>
      </c>
      <c r="I109" s="12">
        <f t="shared" si="21"/>
        <v>75.28</v>
      </c>
      <c r="J109" s="12">
        <f t="shared" si="19"/>
        <v>75.28</v>
      </c>
      <c r="K109" s="8">
        <f>RANK(J109,$J$108:$J$110)</f>
        <v>2</v>
      </c>
      <c r="L109" s="8" t="s">
        <v>480</v>
      </c>
    </row>
    <row r="110" spans="1:12" ht="15" customHeight="1">
      <c r="A110" s="9" t="s">
        <v>457</v>
      </c>
      <c r="B110" s="10" t="s">
        <v>178</v>
      </c>
      <c r="C110" s="10" t="s">
        <v>57</v>
      </c>
      <c r="D110" s="10" t="s">
        <v>369</v>
      </c>
      <c r="E110" s="11">
        <v>79.9</v>
      </c>
      <c r="F110" s="12">
        <f t="shared" si="18"/>
        <v>31.960000000000004</v>
      </c>
      <c r="G110" s="13">
        <v>68.6</v>
      </c>
      <c r="H110" s="13">
        <f t="shared" si="20"/>
        <v>41.16</v>
      </c>
      <c r="I110" s="12">
        <f t="shared" si="21"/>
        <v>73.12</v>
      </c>
      <c r="J110" s="12">
        <f t="shared" si="19"/>
        <v>73.12</v>
      </c>
      <c r="K110" s="8">
        <f>RANK(J110,$J$108:$J$110)</f>
        <v>3</v>
      </c>
      <c r="L110" s="8" t="s">
        <v>480</v>
      </c>
    </row>
    <row r="111" spans="1:12" ht="15" customHeight="1">
      <c r="A111" s="9" t="s">
        <v>458</v>
      </c>
      <c r="B111" s="10" t="s">
        <v>185</v>
      </c>
      <c r="C111" s="10" t="s">
        <v>58</v>
      </c>
      <c r="D111" s="10" t="s">
        <v>375</v>
      </c>
      <c r="E111" s="11">
        <v>71.7</v>
      </c>
      <c r="F111" s="12">
        <f t="shared" si="18"/>
        <v>28.680000000000003</v>
      </c>
      <c r="G111" s="13">
        <v>73.2</v>
      </c>
      <c r="H111" s="13">
        <f t="shared" si="20"/>
        <v>43.92</v>
      </c>
      <c r="I111" s="12">
        <f t="shared" si="21"/>
        <v>72.60000000000001</v>
      </c>
      <c r="J111" s="12">
        <f t="shared" si="19"/>
        <v>72.60000000000001</v>
      </c>
      <c r="K111" s="8">
        <f aca="true" t="shared" si="22" ref="K111:K118">RANK(J111,$J$111:$J$118)</f>
        <v>1</v>
      </c>
      <c r="L111" s="8" t="s">
        <v>479</v>
      </c>
    </row>
    <row r="112" spans="1:12" ht="15" customHeight="1">
      <c r="A112" s="9" t="s">
        <v>460</v>
      </c>
      <c r="B112" s="10" t="s">
        <v>181</v>
      </c>
      <c r="C112" s="10" t="s">
        <v>58</v>
      </c>
      <c r="D112" s="10" t="s">
        <v>372</v>
      </c>
      <c r="E112" s="11">
        <v>75.8</v>
      </c>
      <c r="F112" s="12">
        <f t="shared" si="18"/>
        <v>30.32</v>
      </c>
      <c r="G112" s="13">
        <v>70.4</v>
      </c>
      <c r="H112" s="13">
        <f t="shared" si="20"/>
        <v>42.24</v>
      </c>
      <c r="I112" s="12">
        <f t="shared" si="21"/>
        <v>72.56</v>
      </c>
      <c r="J112" s="12">
        <f t="shared" si="19"/>
        <v>72.56</v>
      </c>
      <c r="K112" s="8">
        <f t="shared" si="22"/>
        <v>2</v>
      </c>
      <c r="L112" s="8" t="s">
        <v>479</v>
      </c>
    </row>
    <row r="113" spans="1:12" ht="15" customHeight="1">
      <c r="A113" s="9" t="s">
        <v>464</v>
      </c>
      <c r="B113" s="10" t="s">
        <v>186</v>
      </c>
      <c r="C113" s="10" t="s">
        <v>58</v>
      </c>
      <c r="D113" s="10" t="s">
        <v>376</v>
      </c>
      <c r="E113" s="11">
        <v>69.4</v>
      </c>
      <c r="F113" s="12">
        <f t="shared" si="18"/>
        <v>27.760000000000005</v>
      </c>
      <c r="G113" s="13">
        <v>73.9</v>
      </c>
      <c r="H113" s="13">
        <f t="shared" si="20"/>
        <v>44.34</v>
      </c>
      <c r="I113" s="12">
        <f t="shared" si="21"/>
        <v>72.10000000000001</v>
      </c>
      <c r="J113" s="12">
        <f t="shared" si="19"/>
        <v>72.10000000000001</v>
      </c>
      <c r="K113" s="8">
        <f t="shared" si="22"/>
        <v>3</v>
      </c>
      <c r="L113" s="8" t="s">
        <v>479</v>
      </c>
    </row>
    <row r="114" spans="1:12" ht="15" customHeight="1">
      <c r="A114" s="9" t="s">
        <v>461</v>
      </c>
      <c r="B114" s="10" t="s">
        <v>182</v>
      </c>
      <c r="C114" s="10" t="s">
        <v>58</v>
      </c>
      <c r="D114" s="10" t="s">
        <v>455</v>
      </c>
      <c r="E114" s="11">
        <v>74.9</v>
      </c>
      <c r="F114" s="12">
        <f t="shared" si="18"/>
        <v>29.960000000000004</v>
      </c>
      <c r="G114" s="13">
        <v>69.6</v>
      </c>
      <c r="H114" s="13">
        <f t="shared" si="20"/>
        <v>41.76</v>
      </c>
      <c r="I114" s="12">
        <f t="shared" si="21"/>
        <v>71.72</v>
      </c>
      <c r="J114" s="12">
        <f t="shared" si="19"/>
        <v>71.72</v>
      </c>
      <c r="K114" s="8">
        <f t="shared" si="22"/>
        <v>4</v>
      </c>
      <c r="L114" s="8" t="s">
        <v>480</v>
      </c>
    </row>
    <row r="115" spans="1:12" ht="15" customHeight="1">
      <c r="A115" s="9" t="s">
        <v>463</v>
      </c>
      <c r="B115" s="10" t="s">
        <v>184</v>
      </c>
      <c r="C115" s="10" t="s">
        <v>58</v>
      </c>
      <c r="D115" s="10" t="s">
        <v>374</v>
      </c>
      <c r="E115" s="11">
        <v>72.4</v>
      </c>
      <c r="F115" s="12">
        <f t="shared" si="18"/>
        <v>28.960000000000004</v>
      </c>
      <c r="G115" s="13">
        <v>71</v>
      </c>
      <c r="H115" s="13">
        <f t="shared" si="20"/>
        <v>42.6</v>
      </c>
      <c r="I115" s="12">
        <f t="shared" si="21"/>
        <v>71.56</v>
      </c>
      <c r="J115" s="12">
        <f t="shared" si="19"/>
        <v>71.56</v>
      </c>
      <c r="K115" s="8">
        <f t="shared" si="22"/>
        <v>5</v>
      </c>
      <c r="L115" s="8" t="s">
        <v>480</v>
      </c>
    </row>
    <row r="116" spans="1:12" ht="15" customHeight="1">
      <c r="A116" s="9" t="s">
        <v>465</v>
      </c>
      <c r="B116" s="10" t="s">
        <v>188</v>
      </c>
      <c r="C116" s="10" t="s">
        <v>58</v>
      </c>
      <c r="D116" s="10" t="s">
        <v>377</v>
      </c>
      <c r="E116" s="11">
        <v>67.1</v>
      </c>
      <c r="F116" s="12">
        <f t="shared" si="18"/>
        <v>26.84</v>
      </c>
      <c r="G116" s="13">
        <v>72.2</v>
      </c>
      <c r="H116" s="13">
        <f t="shared" si="20"/>
        <v>43.32</v>
      </c>
      <c r="I116" s="12">
        <f t="shared" si="21"/>
        <v>70.16</v>
      </c>
      <c r="J116" s="12">
        <f t="shared" si="19"/>
        <v>70.16</v>
      </c>
      <c r="K116" s="8">
        <f t="shared" si="22"/>
        <v>6</v>
      </c>
      <c r="L116" s="8" t="s">
        <v>480</v>
      </c>
    </row>
    <row r="117" spans="1:12" ht="15" customHeight="1">
      <c r="A117" s="9" t="s">
        <v>462</v>
      </c>
      <c r="B117" s="10" t="s">
        <v>183</v>
      </c>
      <c r="C117" s="10" t="s">
        <v>58</v>
      </c>
      <c r="D117" s="10" t="s">
        <v>373</v>
      </c>
      <c r="E117" s="11">
        <v>74.1</v>
      </c>
      <c r="F117" s="12">
        <f t="shared" si="18"/>
        <v>29.64</v>
      </c>
      <c r="G117" s="13">
        <v>65.1</v>
      </c>
      <c r="H117" s="13">
        <f t="shared" si="20"/>
        <v>39.059999999999995</v>
      </c>
      <c r="I117" s="12">
        <f t="shared" si="21"/>
        <v>68.69999999999999</v>
      </c>
      <c r="J117" s="12">
        <f t="shared" si="19"/>
        <v>68.69999999999999</v>
      </c>
      <c r="K117" s="8">
        <f t="shared" si="22"/>
        <v>7</v>
      </c>
      <c r="L117" s="8" t="s">
        <v>480</v>
      </c>
    </row>
    <row r="118" spans="1:12" ht="15" customHeight="1">
      <c r="A118" s="9" t="s">
        <v>459</v>
      </c>
      <c r="B118" s="10" t="s">
        <v>187</v>
      </c>
      <c r="C118" s="10" t="s">
        <v>58</v>
      </c>
      <c r="D118" s="10" t="s">
        <v>456</v>
      </c>
      <c r="E118" s="11">
        <v>67.6</v>
      </c>
      <c r="F118" s="12">
        <f t="shared" si="18"/>
        <v>27.04</v>
      </c>
      <c r="G118" s="13">
        <v>68.8</v>
      </c>
      <c r="H118" s="13">
        <f t="shared" si="20"/>
        <v>41.279999999999994</v>
      </c>
      <c r="I118" s="12">
        <f t="shared" si="21"/>
        <v>68.32</v>
      </c>
      <c r="J118" s="12">
        <f t="shared" si="19"/>
        <v>68.32</v>
      </c>
      <c r="K118" s="8">
        <f t="shared" si="22"/>
        <v>8</v>
      </c>
      <c r="L118" s="8" t="s">
        <v>480</v>
      </c>
    </row>
    <row r="119" spans="1:12" ht="15" customHeight="1">
      <c r="A119" s="9" t="s">
        <v>457</v>
      </c>
      <c r="B119" s="10" t="s">
        <v>189</v>
      </c>
      <c r="C119" s="10" t="s">
        <v>58</v>
      </c>
      <c r="D119" s="10" t="s">
        <v>378</v>
      </c>
      <c r="E119" s="11">
        <v>66.8</v>
      </c>
      <c r="F119" s="12">
        <f t="shared" si="18"/>
        <v>26.72</v>
      </c>
      <c r="G119" s="13">
        <v>59.8</v>
      </c>
      <c r="H119" s="8" t="s">
        <v>477</v>
      </c>
      <c r="I119" s="8" t="s">
        <v>477</v>
      </c>
      <c r="J119" s="12" t="str">
        <f t="shared" si="19"/>
        <v>-</v>
      </c>
      <c r="K119" s="8" t="s">
        <v>477</v>
      </c>
      <c r="L119" s="8" t="s">
        <v>480</v>
      </c>
    </row>
    <row r="120" spans="1:12" ht="15" customHeight="1">
      <c r="A120" s="9" t="s">
        <v>458</v>
      </c>
      <c r="B120" s="10" t="s">
        <v>190</v>
      </c>
      <c r="C120" s="10" t="s">
        <v>59</v>
      </c>
      <c r="D120" s="10" t="s">
        <v>379</v>
      </c>
      <c r="E120" s="11">
        <v>75.5</v>
      </c>
      <c r="F120" s="12">
        <f t="shared" si="18"/>
        <v>30.200000000000003</v>
      </c>
      <c r="G120" s="13">
        <v>76.4</v>
      </c>
      <c r="H120" s="13">
        <f aca="true" t="shared" si="23" ref="H120:H127">G120*0.6</f>
        <v>45.84</v>
      </c>
      <c r="I120" s="12">
        <f aca="true" t="shared" si="24" ref="I120:I127">H120+F120</f>
        <v>76.04</v>
      </c>
      <c r="J120" s="12">
        <f t="shared" si="19"/>
        <v>76.04</v>
      </c>
      <c r="K120" s="8">
        <f>RANK(J120,$J$120:$J$122)</f>
        <v>1</v>
      </c>
      <c r="L120" s="8" t="s">
        <v>479</v>
      </c>
    </row>
    <row r="121" spans="1:12" ht="15" customHeight="1">
      <c r="A121" s="9" t="s">
        <v>459</v>
      </c>
      <c r="B121" s="10" t="s">
        <v>191</v>
      </c>
      <c r="C121" s="10" t="s">
        <v>59</v>
      </c>
      <c r="D121" s="10" t="s">
        <v>380</v>
      </c>
      <c r="E121" s="11">
        <v>74.5</v>
      </c>
      <c r="F121" s="12">
        <f t="shared" si="18"/>
        <v>29.8</v>
      </c>
      <c r="G121" s="13">
        <v>70.4</v>
      </c>
      <c r="H121" s="13">
        <f t="shared" si="23"/>
        <v>42.24</v>
      </c>
      <c r="I121" s="12">
        <f t="shared" si="24"/>
        <v>72.04</v>
      </c>
      <c r="J121" s="12">
        <f t="shared" si="19"/>
        <v>72.04</v>
      </c>
      <c r="K121" s="8">
        <f>RANK(J121,$J$120:$J$122)</f>
        <v>2</v>
      </c>
      <c r="L121" s="8" t="s">
        <v>480</v>
      </c>
    </row>
    <row r="122" spans="1:12" ht="15" customHeight="1">
      <c r="A122" s="9" t="s">
        <v>457</v>
      </c>
      <c r="B122" s="10" t="s">
        <v>192</v>
      </c>
      <c r="C122" s="10" t="s">
        <v>59</v>
      </c>
      <c r="D122" s="10" t="s">
        <v>381</v>
      </c>
      <c r="E122" s="11">
        <v>73.4</v>
      </c>
      <c r="F122" s="12">
        <f t="shared" si="18"/>
        <v>29.360000000000003</v>
      </c>
      <c r="G122" s="13">
        <v>69.2</v>
      </c>
      <c r="H122" s="13">
        <f t="shared" si="23"/>
        <v>41.52</v>
      </c>
      <c r="I122" s="12">
        <f t="shared" si="24"/>
        <v>70.88000000000001</v>
      </c>
      <c r="J122" s="12">
        <f t="shared" si="19"/>
        <v>70.88000000000001</v>
      </c>
      <c r="K122" s="8">
        <f>RANK(J122,$J$120:$J$122)</f>
        <v>3</v>
      </c>
      <c r="L122" s="8" t="s">
        <v>480</v>
      </c>
    </row>
    <row r="123" spans="1:12" ht="15" customHeight="1">
      <c r="A123" s="9" t="s">
        <v>459</v>
      </c>
      <c r="B123" s="10" t="s">
        <v>193</v>
      </c>
      <c r="C123" s="10" t="s">
        <v>60</v>
      </c>
      <c r="D123" s="10" t="s">
        <v>15</v>
      </c>
      <c r="E123" s="11">
        <v>76.2</v>
      </c>
      <c r="F123" s="12">
        <f t="shared" si="18"/>
        <v>30.480000000000004</v>
      </c>
      <c r="G123" s="13">
        <v>75.6</v>
      </c>
      <c r="H123" s="13">
        <f t="shared" si="23"/>
        <v>45.35999999999999</v>
      </c>
      <c r="I123" s="12">
        <f t="shared" si="24"/>
        <v>75.84</v>
      </c>
      <c r="J123" s="12">
        <f t="shared" si="19"/>
        <v>75.84</v>
      </c>
      <c r="K123" s="8">
        <f>RANK(J123,$J$123:$J$125)</f>
        <v>1</v>
      </c>
      <c r="L123" s="8" t="s">
        <v>479</v>
      </c>
    </row>
    <row r="124" spans="1:12" ht="15" customHeight="1">
      <c r="A124" s="9" t="s">
        <v>458</v>
      </c>
      <c r="B124" s="10" t="s">
        <v>194</v>
      </c>
      <c r="C124" s="10" t="s">
        <v>60</v>
      </c>
      <c r="D124" s="10" t="s">
        <v>382</v>
      </c>
      <c r="E124" s="11">
        <v>75.3</v>
      </c>
      <c r="F124" s="12">
        <f t="shared" si="18"/>
        <v>30.12</v>
      </c>
      <c r="G124" s="13">
        <v>72.8</v>
      </c>
      <c r="H124" s="13">
        <f t="shared" si="23"/>
        <v>43.68</v>
      </c>
      <c r="I124" s="12">
        <f t="shared" si="24"/>
        <v>73.8</v>
      </c>
      <c r="J124" s="12">
        <f t="shared" si="19"/>
        <v>73.8</v>
      </c>
      <c r="K124" s="8">
        <f>RANK(J124,$J$123:$J$125)</f>
        <v>2</v>
      </c>
      <c r="L124" s="8" t="s">
        <v>480</v>
      </c>
    </row>
    <row r="125" spans="1:12" ht="15" customHeight="1">
      <c r="A125" s="9" t="s">
        <v>457</v>
      </c>
      <c r="B125" s="10" t="s">
        <v>195</v>
      </c>
      <c r="C125" s="10" t="s">
        <v>60</v>
      </c>
      <c r="D125" s="10" t="s">
        <v>383</v>
      </c>
      <c r="E125" s="11">
        <v>71.5</v>
      </c>
      <c r="F125" s="12">
        <f t="shared" si="18"/>
        <v>28.6</v>
      </c>
      <c r="G125" s="13">
        <v>72.2</v>
      </c>
      <c r="H125" s="13">
        <f t="shared" si="23"/>
        <v>43.32</v>
      </c>
      <c r="I125" s="12">
        <f t="shared" si="24"/>
        <v>71.92</v>
      </c>
      <c r="J125" s="12">
        <f t="shared" si="19"/>
        <v>71.92</v>
      </c>
      <c r="K125" s="8">
        <f>RANK(J125,$J$123:$J$125)</f>
        <v>3</v>
      </c>
      <c r="L125" s="8" t="s">
        <v>480</v>
      </c>
    </row>
    <row r="126" spans="1:12" ht="15" customHeight="1">
      <c r="A126" s="14" t="s">
        <v>459</v>
      </c>
      <c r="B126" s="10" t="s">
        <v>197</v>
      </c>
      <c r="C126" s="10" t="s">
        <v>61</v>
      </c>
      <c r="D126" s="10" t="s">
        <v>385</v>
      </c>
      <c r="E126" s="11">
        <v>69.4</v>
      </c>
      <c r="F126" s="12">
        <f t="shared" si="18"/>
        <v>27.760000000000005</v>
      </c>
      <c r="G126" s="13">
        <v>72.7</v>
      </c>
      <c r="H126" s="13">
        <f t="shared" si="23"/>
        <v>43.62</v>
      </c>
      <c r="I126" s="12">
        <f t="shared" si="24"/>
        <v>71.38</v>
      </c>
      <c r="J126" s="12">
        <f t="shared" si="19"/>
        <v>71.38</v>
      </c>
      <c r="K126" s="8">
        <f>RANK(J126,$J$126:$J$127)</f>
        <v>1</v>
      </c>
      <c r="L126" s="8" t="s">
        <v>479</v>
      </c>
    </row>
    <row r="127" spans="1:12" ht="15" customHeight="1">
      <c r="A127" s="14" t="s">
        <v>458</v>
      </c>
      <c r="B127" s="10" t="s">
        <v>196</v>
      </c>
      <c r="C127" s="10" t="s">
        <v>61</v>
      </c>
      <c r="D127" s="10" t="s">
        <v>384</v>
      </c>
      <c r="E127" s="11">
        <v>72.3</v>
      </c>
      <c r="F127" s="12">
        <f t="shared" si="18"/>
        <v>28.92</v>
      </c>
      <c r="G127" s="13">
        <v>69.7</v>
      </c>
      <c r="H127" s="13">
        <f t="shared" si="23"/>
        <v>41.82</v>
      </c>
      <c r="I127" s="12">
        <f t="shared" si="24"/>
        <v>70.74000000000001</v>
      </c>
      <c r="J127" s="12">
        <f t="shared" si="19"/>
        <v>70.74000000000001</v>
      </c>
      <c r="K127" s="8">
        <f>RANK(J127,$J$126:$J$127)</f>
        <v>2</v>
      </c>
      <c r="L127" s="8" t="s">
        <v>480</v>
      </c>
    </row>
    <row r="128" spans="1:12" ht="15" customHeight="1">
      <c r="A128" s="14" t="s">
        <v>466</v>
      </c>
      <c r="B128" s="10" t="s">
        <v>198</v>
      </c>
      <c r="C128" s="10" t="s">
        <v>61</v>
      </c>
      <c r="D128" s="10" t="s">
        <v>386</v>
      </c>
      <c r="E128" s="11">
        <v>68.8</v>
      </c>
      <c r="F128" s="12">
        <f t="shared" si="18"/>
        <v>27.52</v>
      </c>
      <c r="G128" s="8" t="s">
        <v>477</v>
      </c>
      <c r="H128" s="8" t="s">
        <v>477</v>
      </c>
      <c r="I128" s="8" t="s">
        <v>477</v>
      </c>
      <c r="J128" s="12" t="str">
        <f t="shared" si="19"/>
        <v>-</v>
      </c>
      <c r="K128" s="8" t="s">
        <v>477</v>
      </c>
      <c r="L128" s="8" t="s">
        <v>480</v>
      </c>
    </row>
    <row r="129" spans="1:12" ht="15" customHeight="1">
      <c r="A129" s="14" t="s">
        <v>457</v>
      </c>
      <c r="B129" s="10" t="s">
        <v>201</v>
      </c>
      <c r="C129" s="10" t="s">
        <v>62</v>
      </c>
      <c r="D129" s="10" t="s">
        <v>389</v>
      </c>
      <c r="E129" s="11">
        <v>76.1</v>
      </c>
      <c r="F129" s="12">
        <f t="shared" si="18"/>
        <v>30.439999999999998</v>
      </c>
      <c r="G129" s="13">
        <v>76.2</v>
      </c>
      <c r="H129" s="13">
        <f aca="true" t="shared" si="25" ref="H129:H142">G129*0.6</f>
        <v>45.72</v>
      </c>
      <c r="I129" s="12">
        <f aca="true" t="shared" si="26" ref="I129:I142">H129+F129</f>
        <v>76.16</v>
      </c>
      <c r="J129" s="12">
        <f t="shared" si="19"/>
        <v>76.16</v>
      </c>
      <c r="K129" s="8">
        <f>RANK(J129,$J$129:$J$131)</f>
        <v>1</v>
      </c>
      <c r="L129" s="8" t="s">
        <v>479</v>
      </c>
    </row>
    <row r="130" spans="1:12" ht="15" customHeight="1">
      <c r="A130" s="14" t="s">
        <v>459</v>
      </c>
      <c r="B130" s="10" t="s">
        <v>199</v>
      </c>
      <c r="C130" s="10" t="s">
        <v>62</v>
      </c>
      <c r="D130" s="10" t="s">
        <v>387</v>
      </c>
      <c r="E130" s="11">
        <v>78</v>
      </c>
      <c r="F130" s="12">
        <f t="shared" si="18"/>
        <v>31.200000000000003</v>
      </c>
      <c r="G130" s="13">
        <v>68.4</v>
      </c>
      <c r="H130" s="13">
        <f t="shared" si="25"/>
        <v>41.04</v>
      </c>
      <c r="I130" s="12">
        <f t="shared" si="26"/>
        <v>72.24000000000001</v>
      </c>
      <c r="J130" s="12">
        <f t="shared" si="19"/>
        <v>72.24000000000001</v>
      </c>
      <c r="K130" s="8">
        <f>RANK(J130,$J$129:$J$131)</f>
        <v>2</v>
      </c>
      <c r="L130" s="8" t="s">
        <v>480</v>
      </c>
    </row>
    <row r="131" spans="1:12" ht="15" customHeight="1">
      <c r="A131" s="14" t="s">
        <v>458</v>
      </c>
      <c r="B131" s="10" t="s">
        <v>200</v>
      </c>
      <c r="C131" s="10" t="s">
        <v>62</v>
      </c>
      <c r="D131" s="10" t="s">
        <v>388</v>
      </c>
      <c r="E131" s="11">
        <v>76.5</v>
      </c>
      <c r="F131" s="12">
        <f aca="true" t="shared" si="27" ref="F131:F162">E131*0.4</f>
        <v>30.6</v>
      </c>
      <c r="G131" s="13">
        <v>66.9</v>
      </c>
      <c r="H131" s="13">
        <f t="shared" si="25"/>
        <v>40.14</v>
      </c>
      <c r="I131" s="12">
        <f t="shared" si="26"/>
        <v>70.74000000000001</v>
      </c>
      <c r="J131" s="12">
        <f aca="true" t="shared" si="28" ref="J131:J162">I131</f>
        <v>70.74000000000001</v>
      </c>
      <c r="K131" s="8">
        <f>RANK(J131,$J$129:$J$131)</f>
        <v>3</v>
      </c>
      <c r="L131" s="8" t="s">
        <v>480</v>
      </c>
    </row>
    <row r="132" spans="1:12" ht="15" customHeight="1">
      <c r="A132" s="14" t="s">
        <v>458</v>
      </c>
      <c r="B132" s="10" t="s">
        <v>202</v>
      </c>
      <c r="C132" s="10" t="s">
        <v>63</v>
      </c>
      <c r="D132" s="10" t="s">
        <v>390</v>
      </c>
      <c r="E132" s="11">
        <v>68.3</v>
      </c>
      <c r="F132" s="12">
        <f t="shared" si="27"/>
        <v>27.32</v>
      </c>
      <c r="G132" s="13">
        <v>73</v>
      </c>
      <c r="H132" s="13">
        <f t="shared" si="25"/>
        <v>43.8</v>
      </c>
      <c r="I132" s="12">
        <f t="shared" si="26"/>
        <v>71.12</v>
      </c>
      <c r="J132" s="12">
        <f t="shared" si="28"/>
        <v>71.12</v>
      </c>
      <c r="K132" s="8">
        <f>RANK(J132,$J$132:$J$134)</f>
        <v>1</v>
      </c>
      <c r="L132" s="8" t="s">
        <v>479</v>
      </c>
    </row>
    <row r="133" spans="1:12" ht="15" customHeight="1">
      <c r="A133" s="14" t="s">
        <v>459</v>
      </c>
      <c r="B133" s="10" t="s">
        <v>203</v>
      </c>
      <c r="C133" s="10" t="s">
        <v>63</v>
      </c>
      <c r="D133" s="10" t="s">
        <v>391</v>
      </c>
      <c r="E133" s="11">
        <v>64.2</v>
      </c>
      <c r="F133" s="12">
        <f t="shared" si="27"/>
        <v>25.680000000000003</v>
      </c>
      <c r="G133" s="13">
        <v>72.8</v>
      </c>
      <c r="H133" s="13">
        <f t="shared" si="25"/>
        <v>43.68</v>
      </c>
      <c r="I133" s="12">
        <f t="shared" si="26"/>
        <v>69.36</v>
      </c>
      <c r="J133" s="12">
        <f t="shared" si="28"/>
        <v>69.36</v>
      </c>
      <c r="K133" s="8">
        <f>RANK(J133,$J$132:$J$134)</f>
        <v>2</v>
      </c>
      <c r="L133" s="8" t="s">
        <v>480</v>
      </c>
    </row>
    <row r="134" spans="1:12" ht="15" customHeight="1">
      <c r="A134" s="14" t="s">
        <v>457</v>
      </c>
      <c r="B134" s="10" t="s">
        <v>204</v>
      </c>
      <c r="C134" s="10" t="s">
        <v>63</v>
      </c>
      <c r="D134" s="10" t="s">
        <v>392</v>
      </c>
      <c r="E134" s="11">
        <v>62.7</v>
      </c>
      <c r="F134" s="12">
        <f t="shared" si="27"/>
        <v>25.080000000000002</v>
      </c>
      <c r="G134" s="13">
        <v>68.8</v>
      </c>
      <c r="H134" s="13">
        <f t="shared" si="25"/>
        <v>41.279999999999994</v>
      </c>
      <c r="I134" s="12">
        <f t="shared" si="26"/>
        <v>66.36</v>
      </c>
      <c r="J134" s="12">
        <f t="shared" si="28"/>
        <v>66.36</v>
      </c>
      <c r="K134" s="8">
        <f>RANK(J134,$J$132:$J$134)</f>
        <v>3</v>
      </c>
      <c r="L134" s="8" t="s">
        <v>480</v>
      </c>
    </row>
    <row r="135" spans="1:12" ht="15" customHeight="1">
      <c r="A135" s="14" t="s">
        <v>457</v>
      </c>
      <c r="B135" s="10" t="s">
        <v>205</v>
      </c>
      <c r="C135" s="10" t="s">
        <v>64</v>
      </c>
      <c r="D135" s="10" t="s">
        <v>393</v>
      </c>
      <c r="E135" s="11">
        <v>80.7</v>
      </c>
      <c r="F135" s="12">
        <f t="shared" si="27"/>
        <v>32.28</v>
      </c>
      <c r="G135" s="13">
        <v>77</v>
      </c>
      <c r="H135" s="13">
        <f t="shared" si="25"/>
        <v>46.199999999999996</v>
      </c>
      <c r="I135" s="12">
        <f t="shared" si="26"/>
        <v>78.47999999999999</v>
      </c>
      <c r="J135" s="12">
        <f t="shared" si="28"/>
        <v>78.47999999999999</v>
      </c>
      <c r="K135" s="8">
        <f>RANK(J135,$J$135:$J$137)</f>
        <v>1</v>
      </c>
      <c r="L135" s="8" t="s">
        <v>479</v>
      </c>
    </row>
    <row r="136" spans="1:12" ht="15" customHeight="1">
      <c r="A136" s="14" t="s">
        <v>459</v>
      </c>
      <c r="B136" s="10" t="s">
        <v>207</v>
      </c>
      <c r="C136" s="10" t="s">
        <v>64</v>
      </c>
      <c r="D136" s="10" t="s">
        <v>395</v>
      </c>
      <c r="E136" s="11">
        <v>73.7</v>
      </c>
      <c r="F136" s="12">
        <f t="shared" si="27"/>
        <v>29.480000000000004</v>
      </c>
      <c r="G136" s="13">
        <v>76</v>
      </c>
      <c r="H136" s="13">
        <f t="shared" si="25"/>
        <v>45.6</v>
      </c>
      <c r="I136" s="12">
        <f t="shared" si="26"/>
        <v>75.08000000000001</v>
      </c>
      <c r="J136" s="12">
        <f t="shared" si="28"/>
        <v>75.08000000000001</v>
      </c>
      <c r="K136" s="8">
        <f>RANK(J136,$J$135:$J$137)</f>
        <v>2</v>
      </c>
      <c r="L136" s="8" t="s">
        <v>480</v>
      </c>
    </row>
    <row r="137" spans="1:12" ht="15" customHeight="1">
      <c r="A137" s="14" t="s">
        <v>458</v>
      </c>
      <c r="B137" s="10" t="s">
        <v>206</v>
      </c>
      <c r="C137" s="10" t="s">
        <v>64</v>
      </c>
      <c r="D137" s="10" t="s">
        <v>394</v>
      </c>
      <c r="E137" s="11">
        <v>78.3</v>
      </c>
      <c r="F137" s="12">
        <f t="shared" si="27"/>
        <v>31.32</v>
      </c>
      <c r="G137" s="13">
        <v>72.4</v>
      </c>
      <c r="H137" s="13">
        <f t="shared" si="25"/>
        <v>43.440000000000005</v>
      </c>
      <c r="I137" s="12">
        <f t="shared" si="26"/>
        <v>74.76</v>
      </c>
      <c r="J137" s="12">
        <f t="shared" si="28"/>
        <v>74.76</v>
      </c>
      <c r="K137" s="8">
        <f>RANK(J137,$J$135:$J$137)</f>
        <v>3</v>
      </c>
      <c r="L137" s="8" t="s">
        <v>480</v>
      </c>
    </row>
    <row r="138" spans="1:12" ht="15" customHeight="1">
      <c r="A138" s="14" t="s">
        <v>458</v>
      </c>
      <c r="B138" s="10" t="s">
        <v>208</v>
      </c>
      <c r="C138" s="10" t="s">
        <v>65</v>
      </c>
      <c r="D138" s="10" t="s">
        <v>396</v>
      </c>
      <c r="E138" s="11">
        <v>80.8</v>
      </c>
      <c r="F138" s="12">
        <f t="shared" si="27"/>
        <v>32.32</v>
      </c>
      <c r="G138" s="13">
        <v>77.4</v>
      </c>
      <c r="H138" s="13">
        <f t="shared" si="25"/>
        <v>46.440000000000005</v>
      </c>
      <c r="I138" s="12">
        <f t="shared" si="26"/>
        <v>78.76</v>
      </c>
      <c r="J138" s="12">
        <f t="shared" si="28"/>
        <v>78.76</v>
      </c>
      <c r="K138" s="8">
        <f>RANK(J138,$J$138:$J$140)</f>
        <v>1</v>
      </c>
      <c r="L138" s="8" t="s">
        <v>479</v>
      </c>
    </row>
    <row r="139" spans="1:12" ht="15" customHeight="1">
      <c r="A139" s="14" t="s">
        <v>457</v>
      </c>
      <c r="B139" s="10" t="s">
        <v>210</v>
      </c>
      <c r="C139" s="10" t="s">
        <v>65</v>
      </c>
      <c r="D139" s="10" t="s">
        <v>398</v>
      </c>
      <c r="E139" s="11">
        <v>78.8</v>
      </c>
      <c r="F139" s="12">
        <f t="shared" si="27"/>
        <v>31.52</v>
      </c>
      <c r="G139" s="13">
        <v>75.6</v>
      </c>
      <c r="H139" s="13">
        <f t="shared" si="25"/>
        <v>45.35999999999999</v>
      </c>
      <c r="I139" s="12">
        <f t="shared" si="26"/>
        <v>76.88</v>
      </c>
      <c r="J139" s="12">
        <f t="shared" si="28"/>
        <v>76.88</v>
      </c>
      <c r="K139" s="8">
        <f>RANK(J139,$J$138:$J$140)</f>
        <v>2</v>
      </c>
      <c r="L139" s="8" t="s">
        <v>480</v>
      </c>
    </row>
    <row r="140" spans="1:12" ht="15" customHeight="1">
      <c r="A140" s="14" t="s">
        <v>459</v>
      </c>
      <c r="B140" s="10" t="s">
        <v>209</v>
      </c>
      <c r="C140" s="10" t="s">
        <v>65</v>
      </c>
      <c r="D140" s="10" t="s">
        <v>397</v>
      </c>
      <c r="E140" s="11">
        <v>80.1</v>
      </c>
      <c r="F140" s="12">
        <f t="shared" si="27"/>
        <v>32.04</v>
      </c>
      <c r="G140" s="13">
        <v>73.6</v>
      </c>
      <c r="H140" s="13">
        <f t="shared" si="25"/>
        <v>44.16</v>
      </c>
      <c r="I140" s="12">
        <f t="shared" si="26"/>
        <v>76.19999999999999</v>
      </c>
      <c r="J140" s="12">
        <f t="shared" si="28"/>
        <v>76.19999999999999</v>
      </c>
      <c r="K140" s="8">
        <f>RANK(J140,$J$138:$J$140)</f>
        <v>3</v>
      </c>
      <c r="L140" s="8" t="s">
        <v>480</v>
      </c>
    </row>
    <row r="141" spans="1:12" ht="15" customHeight="1">
      <c r="A141" s="14" t="s">
        <v>458</v>
      </c>
      <c r="B141" s="10" t="s">
        <v>211</v>
      </c>
      <c r="C141" s="10" t="s">
        <v>66</v>
      </c>
      <c r="D141" s="10" t="s">
        <v>399</v>
      </c>
      <c r="E141" s="11">
        <v>79.2</v>
      </c>
      <c r="F141" s="12">
        <f t="shared" si="27"/>
        <v>31.680000000000003</v>
      </c>
      <c r="G141" s="13">
        <v>76.4</v>
      </c>
      <c r="H141" s="13">
        <f t="shared" si="25"/>
        <v>45.84</v>
      </c>
      <c r="I141" s="12">
        <f t="shared" si="26"/>
        <v>77.52000000000001</v>
      </c>
      <c r="J141" s="12">
        <f t="shared" si="28"/>
        <v>77.52000000000001</v>
      </c>
      <c r="K141" s="8">
        <f>RANK(J141,$J$141:$J$142)</f>
        <v>1</v>
      </c>
      <c r="L141" s="8" t="s">
        <v>479</v>
      </c>
    </row>
    <row r="142" spans="1:12" ht="15" customHeight="1">
      <c r="A142" s="14" t="s">
        <v>459</v>
      </c>
      <c r="B142" s="10" t="s">
        <v>212</v>
      </c>
      <c r="C142" s="10" t="s">
        <v>66</v>
      </c>
      <c r="D142" s="10" t="s">
        <v>400</v>
      </c>
      <c r="E142" s="11">
        <v>74.1</v>
      </c>
      <c r="F142" s="12">
        <f t="shared" si="27"/>
        <v>29.64</v>
      </c>
      <c r="G142" s="13">
        <v>75.6</v>
      </c>
      <c r="H142" s="13">
        <f t="shared" si="25"/>
        <v>45.35999999999999</v>
      </c>
      <c r="I142" s="12">
        <f t="shared" si="26"/>
        <v>75</v>
      </c>
      <c r="J142" s="12">
        <f t="shared" si="28"/>
        <v>75</v>
      </c>
      <c r="K142" s="8">
        <f>RANK(J142,$J$141:$J$142)</f>
        <v>2</v>
      </c>
      <c r="L142" s="8" t="s">
        <v>480</v>
      </c>
    </row>
    <row r="143" spans="1:12" ht="15" customHeight="1">
      <c r="A143" s="14" t="s">
        <v>466</v>
      </c>
      <c r="B143" s="10" t="s">
        <v>213</v>
      </c>
      <c r="C143" s="10" t="s">
        <v>66</v>
      </c>
      <c r="D143" s="10" t="s">
        <v>401</v>
      </c>
      <c r="E143" s="11">
        <v>70.7</v>
      </c>
      <c r="F143" s="12">
        <f t="shared" si="27"/>
        <v>28.28</v>
      </c>
      <c r="G143" s="8" t="s">
        <v>477</v>
      </c>
      <c r="H143" s="8" t="s">
        <v>477</v>
      </c>
      <c r="I143" s="8" t="s">
        <v>477</v>
      </c>
      <c r="J143" s="12" t="str">
        <f t="shared" si="28"/>
        <v>-</v>
      </c>
      <c r="K143" s="8" t="s">
        <v>477</v>
      </c>
      <c r="L143" s="8" t="s">
        <v>480</v>
      </c>
    </row>
    <row r="144" spans="1:12" ht="15" customHeight="1">
      <c r="A144" s="14" t="s">
        <v>457</v>
      </c>
      <c r="B144" s="10" t="s">
        <v>216</v>
      </c>
      <c r="C144" s="10" t="s">
        <v>67</v>
      </c>
      <c r="D144" s="10" t="s">
        <v>404</v>
      </c>
      <c r="E144" s="11">
        <v>73.7</v>
      </c>
      <c r="F144" s="12">
        <f t="shared" si="27"/>
        <v>29.480000000000004</v>
      </c>
      <c r="G144" s="13">
        <v>78.4</v>
      </c>
      <c r="H144" s="13">
        <f aca="true" t="shared" si="29" ref="H144:H157">G144*0.6</f>
        <v>47.04</v>
      </c>
      <c r="I144" s="12">
        <f aca="true" t="shared" si="30" ref="I144:I157">H144+F144</f>
        <v>76.52000000000001</v>
      </c>
      <c r="J144" s="12">
        <f t="shared" si="28"/>
        <v>76.52000000000001</v>
      </c>
      <c r="K144" s="8">
        <f>RANK(J144,$J$144:$J$146)</f>
        <v>1</v>
      </c>
      <c r="L144" s="8" t="s">
        <v>479</v>
      </c>
    </row>
    <row r="145" spans="1:12" ht="15" customHeight="1">
      <c r="A145" s="14" t="s">
        <v>459</v>
      </c>
      <c r="B145" s="10" t="s">
        <v>214</v>
      </c>
      <c r="C145" s="10" t="s">
        <v>67</v>
      </c>
      <c r="D145" s="10" t="s">
        <v>402</v>
      </c>
      <c r="E145" s="11">
        <v>80.9</v>
      </c>
      <c r="F145" s="12">
        <f t="shared" si="27"/>
        <v>32.36000000000001</v>
      </c>
      <c r="G145" s="13">
        <v>72.4</v>
      </c>
      <c r="H145" s="13">
        <f t="shared" si="29"/>
        <v>43.440000000000005</v>
      </c>
      <c r="I145" s="12">
        <f t="shared" si="30"/>
        <v>75.80000000000001</v>
      </c>
      <c r="J145" s="12">
        <f t="shared" si="28"/>
        <v>75.80000000000001</v>
      </c>
      <c r="K145" s="8">
        <f>RANK(J145,$J$144:$J$146)</f>
        <v>2</v>
      </c>
      <c r="L145" s="8" t="s">
        <v>480</v>
      </c>
    </row>
    <row r="146" spans="1:12" ht="15" customHeight="1">
      <c r="A146" s="14" t="s">
        <v>458</v>
      </c>
      <c r="B146" s="10" t="s">
        <v>215</v>
      </c>
      <c r="C146" s="10" t="s">
        <v>67</v>
      </c>
      <c r="D146" s="10" t="s">
        <v>403</v>
      </c>
      <c r="E146" s="11">
        <v>75.2</v>
      </c>
      <c r="F146" s="12">
        <f t="shared" si="27"/>
        <v>30.080000000000002</v>
      </c>
      <c r="G146" s="13">
        <v>74.2</v>
      </c>
      <c r="H146" s="13">
        <f t="shared" si="29"/>
        <v>44.52</v>
      </c>
      <c r="I146" s="12">
        <f t="shared" si="30"/>
        <v>74.60000000000001</v>
      </c>
      <c r="J146" s="12">
        <f t="shared" si="28"/>
        <v>74.60000000000001</v>
      </c>
      <c r="K146" s="8">
        <f>RANK(J146,$J$144:$J$146)</f>
        <v>3</v>
      </c>
      <c r="L146" s="8" t="s">
        <v>480</v>
      </c>
    </row>
    <row r="147" spans="1:12" ht="15" customHeight="1">
      <c r="A147" s="14" t="s">
        <v>457</v>
      </c>
      <c r="B147" s="10" t="s">
        <v>218</v>
      </c>
      <c r="C147" s="10" t="s">
        <v>68</v>
      </c>
      <c r="D147" s="10" t="s">
        <v>406</v>
      </c>
      <c r="E147" s="11">
        <v>72</v>
      </c>
      <c r="F147" s="12">
        <f t="shared" si="27"/>
        <v>28.8</v>
      </c>
      <c r="G147" s="13">
        <v>76.6</v>
      </c>
      <c r="H147" s="13">
        <f t="shared" si="29"/>
        <v>45.959999999999994</v>
      </c>
      <c r="I147" s="12">
        <f t="shared" si="30"/>
        <v>74.75999999999999</v>
      </c>
      <c r="J147" s="12">
        <f t="shared" si="28"/>
        <v>74.75999999999999</v>
      </c>
      <c r="K147" s="8">
        <f>RANK(J147,$J$147:$J$149)</f>
        <v>1</v>
      </c>
      <c r="L147" s="8" t="s">
        <v>479</v>
      </c>
    </row>
    <row r="148" spans="1:12" ht="15" customHeight="1">
      <c r="A148" s="14" t="s">
        <v>459</v>
      </c>
      <c r="B148" s="10" t="s">
        <v>217</v>
      </c>
      <c r="C148" s="10" t="s">
        <v>68</v>
      </c>
      <c r="D148" s="10" t="s">
        <v>405</v>
      </c>
      <c r="E148" s="11">
        <v>77.7</v>
      </c>
      <c r="F148" s="12">
        <f t="shared" si="27"/>
        <v>31.080000000000002</v>
      </c>
      <c r="G148" s="13">
        <v>72.5</v>
      </c>
      <c r="H148" s="13">
        <f t="shared" si="29"/>
        <v>43.5</v>
      </c>
      <c r="I148" s="12">
        <f t="shared" si="30"/>
        <v>74.58</v>
      </c>
      <c r="J148" s="12">
        <f t="shared" si="28"/>
        <v>74.58</v>
      </c>
      <c r="K148" s="8">
        <f>RANK(J148,$J$147:$J$149)</f>
        <v>2</v>
      </c>
      <c r="L148" s="8" t="s">
        <v>480</v>
      </c>
    </row>
    <row r="149" spans="1:12" ht="15" customHeight="1">
      <c r="A149" s="14" t="s">
        <v>458</v>
      </c>
      <c r="B149" s="10" t="s">
        <v>219</v>
      </c>
      <c r="C149" s="10" t="s">
        <v>68</v>
      </c>
      <c r="D149" s="10" t="s">
        <v>407</v>
      </c>
      <c r="E149" s="11">
        <v>70.2</v>
      </c>
      <c r="F149" s="12">
        <f t="shared" si="27"/>
        <v>28.080000000000002</v>
      </c>
      <c r="G149" s="13">
        <v>67.7</v>
      </c>
      <c r="H149" s="13">
        <f t="shared" si="29"/>
        <v>40.62</v>
      </c>
      <c r="I149" s="12">
        <f t="shared" si="30"/>
        <v>68.7</v>
      </c>
      <c r="J149" s="12">
        <f t="shared" si="28"/>
        <v>68.7</v>
      </c>
      <c r="K149" s="8">
        <f>RANK(J149,$J$147:$J$149)</f>
        <v>3</v>
      </c>
      <c r="L149" s="8" t="s">
        <v>480</v>
      </c>
    </row>
    <row r="150" spans="1:12" ht="15" customHeight="1">
      <c r="A150" s="14" t="s">
        <v>459</v>
      </c>
      <c r="B150" s="10" t="s">
        <v>220</v>
      </c>
      <c r="C150" s="10" t="s">
        <v>69</v>
      </c>
      <c r="D150" s="10" t="s">
        <v>408</v>
      </c>
      <c r="E150" s="11">
        <v>80.8</v>
      </c>
      <c r="F150" s="12">
        <f t="shared" si="27"/>
        <v>32.32</v>
      </c>
      <c r="G150" s="13">
        <v>72.4</v>
      </c>
      <c r="H150" s="13">
        <f t="shared" si="29"/>
        <v>43.440000000000005</v>
      </c>
      <c r="I150" s="12">
        <f t="shared" si="30"/>
        <v>75.76</v>
      </c>
      <c r="J150" s="12">
        <f t="shared" si="28"/>
        <v>75.76</v>
      </c>
      <c r="K150" s="8">
        <f>RANK(J150,$J$150:$J$152)</f>
        <v>1</v>
      </c>
      <c r="L150" s="8" t="s">
        <v>479</v>
      </c>
    </row>
    <row r="151" spans="1:12" ht="15" customHeight="1">
      <c r="A151" s="14" t="s">
        <v>457</v>
      </c>
      <c r="B151" s="10" t="s">
        <v>221</v>
      </c>
      <c r="C151" s="10" t="s">
        <v>69</v>
      </c>
      <c r="D151" s="10" t="s">
        <v>409</v>
      </c>
      <c r="E151" s="11">
        <v>77.9</v>
      </c>
      <c r="F151" s="12">
        <f t="shared" si="27"/>
        <v>31.160000000000004</v>
      </c>
      <c r="G151" s="13">
        <v>72.8</v>
      </c>
      <c r="H151" s="13">
        <f t="shared" si="29"/>
        <v>43.68</v>
      </c>
      <c r="I151" s="12">
        <f t="shared" si="30"/>
        <v>74.84</v>
      </c>
      <c r="J151" s="12">
        <f t="shared" si="28"/>
        <v>74.84</v>
      </c>
      <c r="K151" s="8">
        <f>RANK(J151,$J$150:$J$152)</f>
        <v>2</v>
      </c>
      <c r="L151" s="8" t="s">
        <v>480</v>
      </c>
    </row>
    <row r="152" spans="1:12" ht="15" customHeight="1">
      <c r="A152" s="14" t="s">
        <v>458</v>
      </c>
      <c r="B152" s="10" t="s">
        <v>222</v>
      </c>
      <c r="C152" s="10" t="s">
        <v>69</v>
      </c>
      <c r="D152" s="10" t="s">
        <v>410</v>
      </c>
      <c r="E152" s="11">
        <v>73.8</v>
      </c>
      <c r="F152" s="12">
        <f t="shared" si="27"/>
        <v>29.52</v>
      </c>
      <c r="G152" s="13">
        <v>67</v>
      </c>
      <c r="H152" s="13">
        <f t="shared" si="29"/>
        <v>40.199999999999996</v>
      </c>
      <c r="I152" s="12">
        <f t="shared" si="30"/>
        <v>69.72</v>
      </c>
      <c r="J152" s="12">
        <f t="shared" si="28"/>
        <v>69.72</v>
      </c>
      <c r="K152" s="8">
        <f>RANK(J152,$J$150:$J$152)</f>
        <v>3</v>
      </c>
      <c r="L152" s="8" t="s">
        <v>480</v>
      </c>
    </row>
    <row r="153" spans="1:12" ht="15" customHeight="1">
      <c r="A153" s="14" t="s">
        <v>457</v>
      </c>
      <c r="B153" s="10" t="s">
        <v>224</v>
      </c>
      <c r="C153" s="10" t="s">
        <v>70</v>
      </c>
      <c r="D153" s="10" t="s">
        <v>412</v>
      </c>
      <c r="E153" s="11">
        <v>76.3</v>
      </c>
      <c r="F153" s="12">
        <f t="shared" si="27"/>
        <v>30.52</v>
      </c>
      <c r="G153" s="13">
        <v>73.4</v>
      </c>
      <c r="H153" s="13">
        <f t="shared" si="29"/>
        <v>44.04</v>
      </c>
      <c r="I153" s="12">
        <f t="shared" si="30"/>
        <v>74.56</v>
      </c>
      <c r="J153" s="12">
        <f t="shared" si="28"/>
        <v>74.56</v>
      </c>
      <c r="K153" s="8">
        <f>RANK(J153,$J$153:$J$155)</f>
        <v>1</v>
      </c>
      <c r="L153" s="8" t="s">
        <v>479</v>
      </c>
    </row>
    <row r="154" spans="1:12" ht="15" customHeight="1">
      <c r="A154" s="14" t="s">
        <v>458</v>
      </c>
      <c r="B154" s="10" t="s">
        <v>223</v>
      </c>
      <c r="C154" s="10" t="s">
        <v>70</v>
      </c>
      <c r="D154" s="10" t="s">
        <v>411</v>
      </c>
      <c r="E154" s="11">
        <v>77.1</v>
      </c>
      <c r="F154" s="12">
        <f t="shared" si="27"/>
        <v>30.84</v>
      </c>
      <c r="G154" s="13">
        <v>70.2</v>
      </c>
      <c r="H154" s="13">
        <f t="shared" si="29"/>
        <v>42.12</v>
      </c>
      <c r="I154" s="12">
        <f t="shared" si="30"/>
        <v>72.96</v>
      </c>
      <c r="J154" s="12">
        <f t="shared" si="28"/>
        <v>72.96</v>
      </c>
      <c r="K154" s="8">
        <f>RANK(J154,$J$153:$J$155)</f>
        <v>2</v>
      </c>
      <c r="L154" s="8" t="s">
        <v>480</v>
      </c>
    </row>
    <row r="155" spans="1:12" ht="15" customHeight="1">
      <c r="A155" s="14" t="s">
        <v>459</v>
      </c>
      <c r="B155" s="10" t="s">
        <v>225</v>
      </c>
      <c r="C155" s="10" t="s">
        <v>70</v>
      </c>
      <c r="D155" s="10" t="s">
        <v>413</v>
      </c>
      <c r="E155" s="11">
        <v>74.2</v>
      </c>
      <c r="F155" s="12">
        <f t="shared" si="27"/>
        <v>29.680000000000003</v>
      </c>
      <c r="G155" s="13">
        <v>66.4</v>
      </c>
      <c r="H155" s="13">
        <f t="shared" si="29"/>
        <v>39.84</v>
      </c>
      <c r="I155" s="12">
        <f t="shared" si="30"/>
        <v>69.52000000000001</v>
      </c>
      <c r="J155" s="12">
        <f t="shared" si="28"/>
        <v>69.52000000000001</v>
      </c>
      <c r="K155" s="8">
        <f>RANK(J155,$J$153:$J$155)</f>
        <v>3</v>
      </c>
      <c r="L155" s="8" t="s">
        <v>480</v>
      </c>
    </row>
    <row r="156" spans="1:12" ht="15" customHeight="1">
      <c r="A156" s="14" t="s">
        <v>459</v>
      </c>
      <c r="B156" s="10" t="s">
        <v>227</v>
      </c>
      <c r="C156" s="10" t="s">
        <v>71</v>
      </c>
      <c r="D156" s="10" t="s">
        <v>415</v>
      </c>
      <c r="E156" s="11">
        <v>69.8</v>
      </c>
      <c r="F156" s="12">
        <f t="shared" si="27"/>
        <v>27.92</v>
      </c>
      <c r="G156" s="13">
        <v>70.2</v>
      </c>
      <c r="H156" s="13">
        <f t="shared" si="29"/>
        <v>42.12</v>
      </c>
      <c r="I156" s="12">
        <f t="shared" si="30"/>
        <v>70.03999999999999</v>
      </c>
      <c r="J156" s="12">
        <f t="shared" si="28"/>
        <v>70.03999999999999</v>
      </c>
      <c r="K156" s="8">
        <f>RANK(J156,$J$156:$J$158)</f>
        <v>1</v>
      </c>
      <c r="L156" s="8" t="s">
        <v>479</v>
      </c>
    </row>
    <row r="157" spans="1:12" ht="15" customHeight="1">
      <c r="A157" s="14" t="s">
        <v>458</v>
      </c>
      <c r="B157" s="10" t="s">
        <v>228</v>
      </c>
      <c r="C157" s="10" t="s">
        <v>71</v>
      </c>
      <c r="D157" s="10" t="s">
        <v>416</v>
      </c>
      <c r="E157" s="11">
        <v>63.9</v>
      </c>
      <c r="F157" s="12">
        <f t="shared" si="27"/>
        <v>25.560000000000002</v>
      </c>
      <c r="G157" s="13">
        <v>73.8</v>
      </c>
      <c r="H157" s="13">
        <f t="shared" si="29"/>
        <v>44.279999999999994</v>
      </c>
      <c r="I157" s="12">
        <f t="shared" si="30"/>
        <v>69.84</v>
      </c>
      <c r="J157" s="12">
        <f t="shared" si="28"/>
        <v>69.84</v>
      </c>
      <c r="K157" s="8">
        <f>RANK(J157,$J$156:$J$158)</f>
        <v>2</v>
      </c>
      <c r="L157" s="8" t="s">
        <v>480</v>
      </c>
    </row>
    <row r="158" spans="1:12" ht="15" customHeight="1">
      <c r="A158" s="14" t="s">
        <v>466</v>
      </c>
      <c r="B158" s="10" t="s">
        <v>226</v>
      </c>
      <c r="C158" s="10" t="s">
        <v>71</v>
      </c>
      <c r="D158" s="10" t="s">
        <v>414</v>
      </c>
      <c r="E158" s="11">
        <v>70.9</v>
      </c>
      <c r="F158" s="12">
        <f t="shared" si="27"/>
        <v>28.360000000000003</v>
      </c>
      <c r="G158" s="8" t="s">
        <v>477</v>
      </c>
      <c r="H158" s="8" t="s">
        <v>477</v>
      </c>
      <c r="I158" s="8" t="s">
        <v>477</v>
      </c>
      <c r="J158" s="12" t="str">
        <f t="shared" si="28"/>
        <v>-</v>
      </c>
      <c r="K158" s="8" t="s">
        <v>477</v>
      </c>
      <c r="L158" s="8" t="s">
        <v>480</v>
      </c>
    </row>
    <row r="159" spans="1:12" ht="15" customHeight="1">
      <c r="A159" s="14" t="s">
        <v>457</v>
      </c>
      <c r="B159" s="10" t="s">
        <v>231</v>
      </c>
      <c r="C159" s="10" t="s">
        <v>72</v>
      </c>
      <c r="D159" s="10" t="s">
        <v>419</v>
      </c>
      <c r="E159" s="11">
        <v>61.2</v>
      </c>
      <c r="F159" s="12">
        <f t="shared" si="27"/>
        <v>24.480000000000004</v>
      </c>
      <c r="G159" s="13">
        <v>73.8</v>
      </c>
      <c r="H159" s="13">
        <f aca="true" t="shared" si="31" ref="H159:H171">G159*0.6</f>
        <v>44.279999999999994</v>
      </c>
      <c r="I159" s="12">
        <f aca="true" t="shared" si="32" ref="I159:I171">H159+F159</f>
        <v>68.75999999999999</v>
      </c>
      <c r="J159" s="12">
        <f t="shared" si="28"/>
        <v>68.75999999999999</v>
      </c>
      <c r="K159" s="8">
        <f>RANK(J159,$J$159:$J$161)</f>
        <v>1</v>
      </c>
      <c r="L159" s="8" t="s">
        <v>479</v>
      </c>
    </row>
    <row r="160" spans="1:12" ht="15" customHeight="1">
      <c r="A160" s="14" t="s">
        <v>459</v>
      </c>
      <c r="B160" s="10" t="s">
        <v>229</v>
      </c>
      <c r="C160" s="10" t="s">
        <v>72</v>
      </c>
      <c r="D160" s="10" t="s">
        <v>417</v>
      </c>
      <c r="E160" s="11">
        <v>65.6</v>
      </c>
      <c r="F160" s="12">
        <f t="shared" si="27"/>
        <v>26.24</v>
      </c>
      <c r="G160" s="13">
        <v>68.2</v>
      </c>
      <c r="H160" s="13">
        <f t="shared" si="31"/>
        <v>40.92</v>
      </c>
      <c r="I160" s="12">
        <f t="shared" si="32"/>
        <v>67.16</v>
      </c>
      <c r="J160" s="12">
        <f t="shared" si="28"/>
        <v>67.16</v>
      </c>
      <c r="K160" s="8">
        <f>RANK(J160,$J$159:$J$161)</f>
        <v>2</v>
      </c>
      <c r="L160" s="8" t="s">
        <v>480</v>
      </c>
    </row>
    <row r="161" spans="1:12" ht="15" customHeight="1">
      <c r="A161" s="14" t="s">
        <v>458</v>
      </c>
      <c r="B161" s="10" t="s">
        <v>230</v>
      </c>
      <c r="C161" s="10" t="s">
        <v>72</v>
      </c>
      <c r="D161" s="10" t="s">
        <v>418</v>
      </c>
      <c r="E161" s="11">
        <v>62.6</v>
      </c>
      <c r="F161" s="12">
        <f t="shared" si="27"/>
        <v>25.040000000000003</v>
      </c>
      <c r="G161" s="13">
        <v>69.4</v>
      </c>
      <c r="H161" s="13">
        <f t="shared" si="31"/>
        <v>41.64</v>
      </c>
      <c r="I161" s="12">
        <f t="shared" si="32"/>
        <v>66.68</v>
      </c>
      <c r="J161" s="12">
        <f t="shared" si="28"/>
        <v>66.68</v>
      </c>
      <c r="K161" s="8">
        <f>RANK(J161,$J$159:$J$161)</f>
        <v>3</v>
      </c>
      <c r="L161" s="8" t="s">
        <v>480</v>
      </c>
    </row>
    <row r="162" spans="1:12" ht="15" customHeight="1">
      <c r="A162" s="14" t="s">
        <v>458</v>
      </c>
      <c r="B162" s="10" t="s">
        <v>232</v>
      </c>
      <c r="C162" s="10" t="s">
        <v>73</v>
      </c>
      <c r="D162" s="10" t="s">
        <v>420</v>
      </c>
      <c r="E162" s="11">
        <v>67.5</v>
      </c>
      <c r="F162" s="12">
        <f t="shared" si="27"/>
        <v>27</v>
      </c>
      <c r="G162" s="13">
        <v>74.2</v>
      </c>
      <c r="H162" s="13">
        <f t="shared" si="31"/>
        <v>44.52</v>
      </c>
      <c r="I162" s="12">
        <f t="shared" si="32"/>
        <v>71.52000000000001</v>
      </c>
      <c r="J162" s="12">
        <f t="shared" si="28"/>
        <v>71.52000000000001</v>
      </c>
      <c r="K162" s="8">
        <f>RANK(J162,$J$162:$J$163)</f>
        <v>1</v>
      </c>
      <c r="L162" s="8" t="s">
        <v>479</v>
      </c>
    </row>
    <row r="163" spans="1:12" ht="15" customHeight="1">
      <c r="A163" s="14" t="s">
        <v>459</v>
      </c>
      <c r="B163" s="10" t="s">
        <v>233</v>
      </c>
      <c r="C163" s="10" t="s">
        <v>73</v>
      </c>
      <c r="D163" s="10" t="s">
        <v>421</v>
      </c>
      <c r="E163" s="11">
        <v>56.3</v>
      </c>
      <c r="F163" s="12">
        <f aca="true" t="shared" si="33" ref="F163:F194">E163*0.4</f>
        <v>22.52</v>
      </c>
      <c r="G163" s="13">
        <v>71.2</v>
      </c>
      <c r="H163" s="13">
        <f t="shared" si="31"/>
        <v>42.72</v>
      </c>
      <c r="I163" s="12">
        <f t="shared" si="32"/>
        <v>65.24</v>
      </c>
      <c r="J163" s="12">
        <f aca="true" t="shared" si="34" ref="J163:J194">I163</f>
        <v>65.24</v>
      </c>
      <c r="K163" s="8">
        <f>RANK(J163,$J$162:$J$163)</f>
        <v>2</v>
      </c>
      <c r="L163" s="8" t="s">
        <v>480</v>
      </c>
    </row>
    <row r="164" spans="1:12" ht="15" customHeight="1">
      <c r="A164" s="14" t="s">
        <v>457</v>
      </c>
      <c r="B164" s="10" t="s">
        <v>234</v>
      </c>
      <c r="C164" s="10" t="s">
        <v>74</v>
      </c>
      <c r="D164" s="10" t="s">
        <v>422</v>
      </c>
      <c r="E164" s="11">
        <v>72</v>
      </c>
      <c r="F164" s="12">
        <f t="shared" si="33"/>
        <v>28.8</v>
      </c>
      <c r="G164" s="13">
        <v>72.8</v>
      </c>
      <c r="H164" s="13">
        <f t="shared" si="31"/>
        <v>43.68</v>
      </c>
      <c r="I164" s="12">
        <f t="shared" si="32"/>
        <v>72.48</v>
      </c>
      <c r="J164" s="12">
        <f t="shared" si="34"/>
        <v>72.48</v>
      </c>
      <c r="K164" s="8">
        <f>RANK(J164,$J$164:$J$166)</f>
        <v>1</v>
      </c>
      <c r="L164" s="8" t="s">
        <v>479</v>
      </c>
    </row>
    <row r="165" spans="1:12" ht="15" customHeight="1">
      <c r="A165" s="14" t="s">
        <v>459</v>
      </c>
      <c r="B165" s="10" t="s">
        <v>236</v>
      </c>
      <c r="C165" s="10" t="s">
        <v>74</v>
      </c>
      <c r="D165" s="10" t="s">
        <v>424</v>
      </c>
      <c r="E165" s="11">
        <v>69.1</v>
      </c>
      <c r="F165" s="12">
        <f t="shared" si="33"/>
        <v>27.64</v>
      </c>
      <c r="G165" s="13">
        <v>73.6</v>
      </c>
      <c r="H165" s="13">
        <f t="shared" si="31"/>
        <v>44.16</v>
      </c>
      <c r="I165" s="12">
        <f t="shared" si="32"/>
        <v>71.8</v>
      </c>
      <c r="J165" s="12">
        <f t="shared" si="34"/>
        <v>71.8</v>
      </c>
      <c r="K165" s="8">
        <f>RANK(J165,$J$164:$J$166)</f>
        <v>2</v>
      </c>
      <c r="L165" s="8" t="s">
        <v>480</v>
      </c>
    </row>
    <row r="166" spans="1:12" ht="15" customHeight="1">
      <c r="A166" s="14" t="s">
        <v>458</v>
      </c>
      <c r="B166" s="10" t="s">
        <v>235</v>
      </c>
      <c r="C166" s="10" t="s">
        <v>74</v>
      </c>
      <c r="D166" s="10" t="s">
        <v>423</v>
      </c>
      <c r="E166" s="11">
        <v>69.7</v>
      </c>
      <c r="F166" s="12">
        <f t="shared" si="33"/>
        <v>27.880000000000003</v>
      </c>
      <c r="G166" s="13">
        <v>66</v>
      </c>
      <c r="H166" s="13">
        <f t="shared" si="31"/>
        <v>39.6</v>
      </c>
      <c r="I166" s="12">
        <f t="shared" si="32"/>
        <v>67.48</v>
      </c>
      <c r="J166" s="12">
        <f t="shared" si="34"/>
        <v>67.48</v>
      </c>
      <c r="K166" s="8">
        <f>RANK(J166,$J$164:$J$166)</f>
        <v>3</v>
      </c>
      <c r="L166" s="8" t="s">
        <v>480</v>
      </c>
    </row>
    <row r="167" spans="1:12" ht="15" customHeight="1">
      <c r="A167" s="14" t="s">
        <v>459</v>
      </c>
      <c r="B167" s="10" t="s">
        <v>237</v>
      </c>
      <c r="C167" s="10" t="s">
        <v>75</v>
      </c>
      <c r="D167" s="10" t="s">
        <v>425</v>
      </c>
      <c r="E167" s="11">
        <v>75.2</v>
      </c>
      <c r="F167" s="12">
        <f t="shared" si="33"/>
        <v>30.080000000000002</v>
      </c>
      <c r="G167" s="13">
        <v>72.8</v>
      </c>
      <c r="H167" s="13">
        <f t="shared" si="31"/>
        <v>43.68</v>
      </c>
      <c r="I167" s="12">
        <f t="shared" si="32"/>
        <v>73.76</v>
      </c>
      <c r="J167" s="12">
        <f t="shared" si="34"/>
        <v>73.76</v>
      </c>
      <c r="K167" s="8">
        <f>RANK(J167,$J$167:$J$169)</f>
        <v>1</v>
      </c>
      <c r="L167" s="8" t="s">
        <v>479</v>
      </c>
    </row>
    <row r="168" spans="1:12" ht="15" customHeight="1">
      <c r="A168" s="14" t="s">
        <v>458</v>
      </c>
      <c r="B168" s="10" t="s">
        <v>238</v>
      </c>
      <c r="C168" s="10" t="s">
        <v>75</v>
      </c>
      <c r="D168" s="10" t="s">
        <v>426</v>
      </c>
      <c r="E168" s="11">
        <v>71.4</v>
      </c>
      <c r="F168" s="12">
        <f t="shared" si="33"/>
        <v>28.560000000000002</v>
      </c>
      <c r="G168" s="13">
        <v>71.2</v>
      </c>
      <c r="H168" s="13">
        <f t="shared" si="31"/>
        <v>42.72</v>
      </c>
      <c r="I168" s="12">
        <f t="shared" si="32"/>
        <v>71.28</v>
      </c>
      <c r="J168" s="12">
        <f t="shared" si="34"/>
        <v>71.28</v>
      </c>
      <c r="K168" s="8">
        <f>RANK(J168,$J$167:$J$169)</f>
        <v>2</v>
      </c>
      <c r="L168" s="8" t="s">
        <v>480</v>
      </c>
    </row>
    <row r="169" spans="1:12" ht="15" customHeight="1">
      <c r="A169" s="14" t="s">
        <v>457</v>
      </c>
      <c r="B169" s="10" t="s">
        <v>239</v>
      </c>
      <c r="C169" s="10" t="s">
        <v>75</v>
      </c>
      <c r="D169" s="10" t="s">
        <v>427</v>
      </c>
      <c r="E169" s="11">
        <v>69.4</v>
      </c>
      <c r="F169" s="12">
        <f t="shared" si="33"/>
        <v>27.760000000000005</v>
      </c>
      <c r="G169" s="13">
        <v>71.8</v>
      </c>
      <c r="H169" s="13">
        <f t="shared" si="31"/>
        <v>43.08</v>
      </c>
      <c r="I169" s="12">
        <f t="shared" si="32"/>
        <v>70.84</v>
      </c>
      <c r="J169" s="12">
        <f t="shared" si="34"/>
        <v>70.84</v>
      </c>
      <c r="K169" s="8">
        <f>RANK(J169,$J$167:$J$169)</f>
        <v>3</v>
      </c>
      <c r="L169" s="8" t="s">
        <v>480</v>
      </c>
    </row>
    <row r="170" spans="1:12" ht="15" customHeight="1">
      <c r="A170" s="14" t="s">
        <v>459</v>
      </c>
      <c r="B170" s="10" t="s">
        <v>240</v>
      </c>
      <c r="C170" s="10" t="s">
        <v>76</v>
      </c>
      <c r="D170" s="10" t="s">
        <v>428</v>
      </c>
      <c r="E170" s="11">
        <v>68.7</v>
      </c>
      <c r="F170" s="12">
        <f t="shared" si="33"/>
        <v>27.480000000000004</v>
      </c>
      <c r="G170" s="13">
        <v>72.4</v>
      </c>
      <c r="H170" s="13">
        <f t="shared" si="31"/>
        <v>43.440000000000005</v>
      </c>
      <c r="I170" s="12">
        <f t="shared" si="32"/>
        <v>70.92000000000002</v>
      </c>
      <c r="J170" s="12">
        <f t="shared" si="34"/>
        <v>70.92000000000002</v>
      </c>
      <c r="K170" s="8">
        <f>RANK(J170,$J$170:$J$171)</f>
        <v>1</v>
      </c>
      <c r="L170" s="8" t="s">
        <v>479</v>
      </c>
    </row>
    <row r="171" spans="1:12" ht="15" customHeight="1">
      <c r="A171" s="14" t="s">
        <v>458</v>
      </c>
      <c r="B171" s="10" t="s">
        <v>241</v>
      </c>
      <c r="C171" s="10" t="s">
        <v>76</v>
      </c>
      <c r="D171" s="10" t="s">
        <v>429</v>
      </c>
      <c r="E171" s="11">
        <v>62.6</v>
      </c>
      <c r="F171" s="12">
        <f t="shared" si="33"/>
        <v>25.040000000000003</v>
      </c>
      <c r="G171" s="13">
        <v>72.2</v>
      </c>
      <c r="H171" s="13">
        <f t="shared" si="31"/>
        <v>43.32</v>
      </c>
      <c r="I171" s="12">
        <f t="shared" si="32"/>
        <v>68.36</v>
      </c>
      <c r="J171" s="12">
        <f t="shared" si="34"/>
        <v>68.36</v>
      </c>
      <c r="K171" s="8">
        <f>RANK(J171,$J$170:$J$171)</f>
        <v>2</v>
      </c>
      <c r="L171" s="8" t="s">
        <v>480</v>
      </c>
    </row>
    <row r="172" spans="1:12" ht="15" customHeight="1">
      <c r="A172" s="14" t="s">
        <v>466</v>
      </c>
      <c r="B172" s="10" t="s">
        <v>242</v>
      </c>
      <c r="C172" s="10" t="s">
        <v>76</v>
      </c>
      <c r="D172" s="10" t="s">
        <v>430</v>
      </c>
      <c r="E172" s="11">
        <v>60.1</v>
      </c>
      <c r="F172" s="12">
        <f t="shared" si="33"/>
        <v>24.040000000000003</v>
      </c>
      <c r="G172" s="8" t="s">
        <v>477</v>
      </c>
      <c r="H172" s="8" t="s">
        <v>477</v>
      </c>
      <c r="I172" s="8" t="s">
        <v>477</v>
      </c>
      <c r="J172" s="12" t="str">
        <f t="shared" si="34"/>
        <v>-</v>
      </c>
      <c r="K172" s="8" t="s">
        <v>477</v>
      </c>
      <c r="L172" s="8" t="s">
        <v>480</v>
      </c>
    </row>
    <row r="173" spans="1:12" ht="15" customHeight="1">
      <c r="A173" s="14" t="s">
        <v>467</v>
      </c>
      <c r="B173" s="10" t="s">
        <v>243</v>
      </c>
      <c r="C173" s="10" t="s">
        <v>77</v>
      </c>
      <c r="D173" s="10" t="s">
        <v>431</v>
      </c>
      <c r="E173" s="11">
        <v>66.6</v>
      </c>
      <c r="F173" s="12">
        <f t="shared" si="33"/>
        <v>26.64</v>
      </c>
      <c r="G173" s="13">
        <v>77.2</v>
      </c>
      <c r="H173" s="13">
        <f aca="true" t="shared" si="35" ref="H173:H200">G173*0.6</f>
        <v>46.32</v>
      </c>
      <c r="I173" s="12">
        <f aca="true" t="shared" si="36" ref="I173:I200">H173+F173</f>
        <v>72.96000000000001</v>
      </c>
      <c r="J173" s="12">
        <f t="shared" si="34"/>
        <v>72.96000000000001</v>
      </c>
      <c r="K173" s="8">
        <f>RANK(J173,$J$173:$J$174)</f>
        <v>1</v>
      </c>
      <c r="L173" s="8" t="s">
        <v>479</v>
      </c>
    </row>
    <row r="174" spans="1:12" ht="15" customHeight="1">
      <c r="A174" s="14" t="s">
        <v>458</v>
      </c>
      <c r="B174" s="10" t="s">
        <v>244</v>
      </c>
      <c r="C174" s="10" t="s">
        <v>77</v>
      </c>
      <c r="D174" s="10" t="s">
        <v>432</v>
      </c>
      <c r="E174" s="11">
        <v>63</v>
      </c>
      <c r="F174" s="12">
        <f t="shared" si="33"/>
        <v>25.200000000000003</v>
      </c>
      <c r="G174" s="13">
        <v>66.2</v>
      </c>
      <c r="H174" s="13">
        <f t="shared" si="35"/>
        <v>39.72</v>
      </c>
      <c r="I174" s="12">
        <f t="shared" si="36"/>
        <v>64.92</v>
      </c>
      <c r="J174" s="12">
        <f t="shared" si="34"/>
        <v>64.92</v>
      </c>
      <c r="K174" s="8">
        <f>RANK(J174,$J$173:$J$174)</f>
        <v>2</v>
      </c>
      <c r="L174" s="8" t="s">
        <v>480</v>
      </c>
    </row>
    <row r="175" spans="1:12" ht="15" customHeight="1">
      <c r="A175" s="14" t="s">
        <v>459</v>
      </c>
      <c r="B175" s="10" t="s">
        <v>245</v>
      </c>
      <c r="C175" s="10" t="s">
        <v>78</v>
      </c>
      <c r="D175" s="10" t="s">
        <v>433</v>
      </c>
      <c r="E175" s="11">
        <v>77.7</v>
      </c>
      <c r="F175" s="12">
        <f t="shared" si="33"/>
        <v>31.080000000000002</v>
      </c>
      <c r="G175" s="13">
        <v>77</v>
      </c>
      <c r="H175" s="13">
        <f t="shared" si="35"/>
        <v>46.199999999999996</v>
      </c>
      <c r="I175" s="12">
        <f t="shared" si="36"/>
        <v>77.28</v>
      </c>
      <c r="J175" s="12">
        <f t="shared" si="34"/>
        <v>77.28</v>
      </c>
      <c r="K175" s="8">
        <f>RANK(J175,$J$175:$J$177)</f>
        <v>1</v>
      </c>
      <c r="L175" s="8" t="s">
        <v>479</v>
      </c>
    </row>
    <row r="176" spans="1:12" ht="15" customHeight="1">
      <c r="A176" s="14" t="s">
        <v>457</v>
      </c>
      <c r="B176" s="10" t="s">
        <v>246</v>
      </c>
      <c r="C176" s="10" t="s">
        <v>78</v>
      </c>
      <c r="D176" s="10" t="s">
        <v>434</v>
      </c>
      <c r="E176" s="11">
        <v>71.6</v>
      </c>
      <c r="F176" s="12">
        <f t="shared" si="33"/>
        <v>28.64</v>
      </c>
      <c r="G176" s="13">
        <v>77.8</v>
      </c>
      <c r="H176" s="13">
        <f t="shared" si="35"/>
        <v>46.68</v>
      </c>
      <c r="I176" s="12">
        <f t="shared" si="36"/>
        <v>75.32</v>
      </c>
      <c r="J176" s="12">
        <f t="shared" si="34"/>
        <v>75.32</v>
      </c>
      <c r="K176" s="8">
        <f>RANK(J176,$J$175:$J$177)</f>
        <v>2</v>
      </c>
      <c r="L176" s="8" t="s">
        <v>480</v>
      </c>
    </row>
    <row r="177" spans="1:12" ht="15" customHeight="1">
      <c r="A177" s="14" t="s">
        <v>458</v>
      </c>
      <c r="B177" s="10" t="s">
        <v>247</v>
      </c>
      <c r="C177" s="10" t="s">
        <v>78</v>
      </c>
      <c r="D177" s="10" t="s">
        <v>435</v>
      </c>
      <c r="E177" s="11">
        <v>69.3</v>
      </c>
      <c r="F177" s="12">
        <f t="shared" si="33"/>
        <v>27.72</v>
      </c>
      <c r="G177" s="13">
        <v>69.8</v>
      </c>
      <c r="H177" s="13">
        <f t="shared" si="35"/>
        <v>41.879999999999995</v>
      </c>
      <c r="I177" s="12">
        <f t="shared" si="36"/>
        <v>69.6</v>
      </c>
      <c r="J177" s="12">
        <f t="shared" si="34"/>
        <v>69.6</v>
      </c>
      <c r="K177" s="8">
        <f>RANK(J177,$J$175:$J$177)</f>
        <v>3</v>
      </c>
      <c r="L177" s="8" t="s">
        <v>480</v>
      </c>
    </row>
    <row r="178" spans="1:12" ht="15" customHeight="1">
      <c r="A178" s="14" t="s">
        <v>459</v>
      </c>
      <c r="B178" s="10" t="s">
        <v>248</v>
      </c>
      <c r="C178" s="10" t="s">
        <v>79</v>
      </c>
      <c r="D178" s="10" t="s">
        <v>436</v>
      </c>
      <c r="E178" s="11">
        <v>81.3</v>
      </c>
      <c r="F178" s="12">
        <f t="shared" si="33"/>
        <v>32.52</v>
      </c>
      <c r="G178" s="13">
        <v>74.2</v>
      </c>
      <c r="H178" s="13">
        <f t="shared" si="35"/>
        <v>44.52</v>
      </c>
      <c r="I178" s="12">
        <f t="shared" si="36"/>
        <v>77.04</v>
      </c>
      <c r="J178" s="12">
        <f t="shared" si="34"/>
        <v>77.04</v>
      </c>
      <c r="K178" s="8">
        <f>RANK(J178,$J$178:$J$180)</f>
        <v>1</v>
      </c>
      <c r="L178" s="8" t="s">
        <v>479</v>
      </c>
    </row>
    <row r="179" spans="1:12" ht="15" customHeight="1">
      <c r="A179" s="14" t="s">
        <v>457</v>
      </c>
      <c r="B179" s="10" t="s">
        <v>249</v>
      </c>
      <c r="C179" s="10" t="s">
        <v>79</v>
      </c>
      <c r="D179" s="10" t="s">
        <v>437</v>
      </c>
      <c r="E179" s="11">
        <v>75.2</v>
      </c>
      <c r="F179" s="12">
        <f t="shared" si="33"/>
        <v>30.080000000000002</v>
      </c>
      <c r="G179" s="13">
        <v>77.8</v>
      </c>
      <c r="H179" s="13">
        <f t="shared" si="35"/>
        <v>46.68</v>
      </c>
      <c r="I179" s="12">
        <f t="shared" si="36"/>
        <v>76.76</v>
      </c>
      <c r="J179" s="12">
        <f t="shared" si="34"/>
        <v>76.76</v>
      </c>
      <c r="K179" s="8">
        <f>RANK(J179,$J$178:$J$180)</f>
        <v>2</v>
      </c>
      <c r="L179" s="8" t="s">
        <v>480</v>
      </c>
    </row>
    <row r="180" spans="1:12" ht="15" customHeight="1">
      <c r="A180" s="14" t="s">
        <v>458</v>
      </c>
      <c r="B180" s="10" t="s">
        <v>250</v>
      </c>
      <c r="C180" s="10" t="s">
        <v>79</v>
      </c>
      <c r="D180" s="10" t="s">
        <v>438</v>
      </c>
      <c r="E180" s="11">
        <v>75</v>
      </c>
      <c r="F180" s="12">
        <f t="shared" si="33"/>
        <v>30</v>
      </c>
      <c r="G180" s="13">
        <v>72.4</v>
      </c>
      <c r="H180" s="13">
        <f t="shared" si="35"/>
        <v>43.440000000000005</v>
      </c>
      <c r="I180" s="12">
        <f t="shared" si="36"/>
        <v>73.44</v>
      </c>
      <c r="J180" s="12">
        <f t="shared" si="34"/>
        <v>73.44</v>
      </c>
      <c r="K180" s="8">
        <f>RANK(J180,$J$178:$J$180)</f>
        <v>3</v>
      </c>
      <c r="L180" s="8" t="s">
        <v>480</v>
      </c>
    </row>
    <row r="181" spans="1:12" ht="15" customHeight="1">
      <c r="A181" s="14" t="s">
        <v>458</v>
      </c>
      <c r="B181" s="10" t="s">
        <v>251</v>
      </c>
      <c r="C181" s="10" t="s">
        <v>80</v>
      </c>
      <c r="D181" s="10" t="s">
        <v>439</v>
      </c>
      <c r="E181" s="11">
        <v>73.7</v>
      </c>
      <c r="F181" s="12">
        <f t="shared" si="33"/>
        <v>29.480000000000004</v>
      </c>
      <c r="G181" s="13">
        <v>72.4</v>
      </c>
      <c r="H181" s="13">
        <f t="shared" si="35"/>
        <v>43.440000000000005</v>
      </c>
      <c r="I181" s="12">
        <f t="shared" si="36"/>
        <v>72.92000000000002</v>
      </c>
      <c r="J181" s="12">
        <f t="shared" si="34"/>
        <v>72.92000000000002</v>
      </c>
      <c r="K181" s="8">
        <f>RANK(J181,$J$181:$J$183)</f>
        <v>1</v>
      </c>
      <c r="L181" s="8" t="s">
        <v>479</v>
      </c>
    </row>
    <row r="182" spans="1:12" ht="15" customHeight="1">
      <c r="A182" s="14" t="s">
        <v>459</v>
      </c>
      <c r="B182" s="10" t="s">
        <v>252</v>
      </c>
      <c r="C182" s="10" t="s">
        <v>80</v>
      </c>
      <c r="D182" s="10" t="s">
        <v>440</v>
      </c>
      <c r="E182" s="11">
        <v>67.2</v>
      </c>
      <c r="F182" s="12">
        <f t="shared" si="33"/>
        <v>26.880000000000003</v>
      </c>
      <c r="G182" s="13">
        <v>71</v>
      </c>
      <c r="H182" s="13">
        <f t="shared" si="35"/>
        <v>42.6</v>
      </c>
      <c r="I182" s="12">
        <f t="shared" si="36"/>
        <v>69.48</v>
      </c>
      <c r="J182" s="12">
        <f t="shared" si="34"/>
        <v>69.48</v>
      </c>
      <c r="K182" s="8">
        <f>RANK(J182,$J$181:$J$183)</f>
        <v>2</v>
      </c>
      <c r="L182" s="8" t="s">
        <v>480</v>
      </c>
    </row>
    <row r="183" spans="1:12" ht="15" customHeight="1">
      <c r="A183" s="14" t="s">
        <v>457</v>
      </c>
      <c r="B183" s="10" t="s">
        <v>253</v>
      </c>
      <c r="C183" s="10" t="s">
        <v>80</v>
      </c>
      <c r="D183" s="10" t="s">
        <v>441</v>
      </c>
      <c r="E183" s="11">
        <v>66.8</v>
      </c>
      <c r="F183" s="12">
        <f t="shared" si="33"/>
        <v>26.72</v>
      </c>
      <c r="G183" s="13">
        <v>69.2</v>
      </c>
      <c r="H183" s="13">
        <f t="shared" si="35"/>
        <v>41.52</v>
      </c>
      <c r="I183" s="12">
        <f t="shared" si="36"/>
        <v>68.24000000000001</v>
      </c>
      <c r="J183" s="12">
        <f t="shared" si="34"/>
        <v>68.24000000000001</v>
      </c>
      <c r="K183" s="8">
        <f>RANK(J183,$J$181:$J$183)</f>
        <v>3</v>
      </c>
      <c r="L183" s="8" t="s">
        <v>480</v>
      </c>
    </row>
    <row r="184" spans="1:12" ht="15" customHeight="1">
      <c r="A184" s="14" t="s">
        <v>459</v>
      </c>
      <c r="B184" s="10" t="s">
        <v>254</v>
      </c>
      <c r="C184" s="10" t="s">
        <v>81</v>
      </c>
      <c r="D184" s="10" t="s">
        <v>442</v>
      </c>
      <c r="E184" s="11">
        <v>73.2</v>
      </c>
      <c r="F184" s="12">
        <f t="shared" si="33"/>
        <v>29.28</v>
      </c>
      <c r="G184" s="13">
        <v>73.6</v>
      </c>
      <c r="H184" s="13">
        <f t="shared" si="35"/>
        <v>44.16</v>
      </c>
      <c r="I184" s="12">
        <f t="shared" si="36"/>
        <v>73.44</v>
      </c>
      <c r="J184" s="12">
        <f t="shared" si="34"/>
        <v>73.44</v>
      </c>
      <c r="K184" s="8">
        <f>RANK(J184,$J$184:$J$186)</f>
        <v>1</v>
      </c>
      <c r="L184" s="8" t="s">
        <v>479</v>
      </c>
    </row>
    <row r="185" spans="1:12" ht="15" customHeight="1">
      <c r="A185" s="14" t="s">
        <v>457</v>
      </c>
      <c r="B185" s="10" t="s">
        <v>255</v>
      </c>
      <c r="C185" s="10" t="s">
        <v>81</v>
      </c>
      <c r="D185" s="10" t="s">
        <v>443</v>
      </c>
      <c r="E185" s="11">
        <v>70.9</v>
      </c>
      <c r="F185" s="12">
        <f t="shared" si="33"/>
        <v>28.360000000000003</v>
      </c>
      <c r="G185" s="13">
        <v>73.6</v>
      </c>
      <c r="H185" s="13">
        <f t="shared" si="35"/>
        <v>44.16</v>
      </c>
      <c r="I185" s="12">
        <f t="shared" si="36"/>
        <v>72.52</v>
      </c>
      <c r="J185" s="12">
        <f t="shared" si="34"/>
        <v>72.52</v>
      </c>
      <c r="K185" s="8">
        <f>RANK(J185,$J$184:$J$186)</f>
        <v>2</v>
      </c>
      <c r="L185" s="8" t="s">
        <v>480</v>
      </c>
    </row>
    <row r="186" spans="1:12" ht="15" customHeight="1">
      <c r="A186" s="14" t="s">
        <v>458</v>
      </c>
      <c r="B186" s="10" t="s">
        <v>256</v>
      </c>
      <c r="C186" s="10" t="s">
        <v>81</v>
      </c>
      <c r="D186" s="10" t="s">
        <v>444</v>
      </c>
      <c r="E186" s="11">
        <v>68.1</v>
      </c>
      <c r="F186" s="12">
        <f t="shared" si="33"/>
        <v>27.24</v>
      </c>
      <c r="G186" s="13">
        <v>69.6</v>
      </c>
      <c r="H186" s="13">
        <f t="shared" si="35"/>
        <v>41.76</v>
      </c>
      <c r="I186" s="12">
        <f t="shared" si="36"/>
        <v>69</v>
      </c>
      <c r="J186" s="12">
        <f t="shared" si="34"/>
        <v>69</v>
      </c>
      <c r="K186" s="8">
        <f>RANK(J186,$J$184:$J$186)</f>
        <v>3</v>
      </c>
      <c r="L186" s="8" t="s">
        <v>480</v>
      </c>
    </row>
    <row r="187" spans="1:12" ht="15" customHeight="1">
      <c r="A187" s="14" t="s">
        <v>458</v>
      </c>
      <c r="B187" s="10" t="s">
        <v>257</v>
      </c>
      <c r="C187" s="10" t="s">
        <v>82</v>
      </c>
      <c r="D187" s="10" t="s">
        <v>445</v>
      </c>
      <c r="E187" s="11">
        <v>80.9</v>
      </c>
      <c r="F187" s="12">
        <f t="shared" si="33"/>
        <v>32.36000000000001</v>
      </c>
      <c r="G187" s="13">
        <v>74.2</v>
      </c>
      <c r="H187" s="13">
        <f t="shared" si="35"/>
        <v>44.52</v>
      </c>
      <c r="I187" s="12">
        <f t="shared" si="36"/>
        <v>76.88000000000001</v>
      </c>
      <c r="J187" s="12">
        <f t="shared" si="34"/>
        <v>76.88000000000001</v>
      </c>
      <c r="K187" s="8">
        <f>RANK(J187,$J$187:$J$188)</f>
        <v>1</v>
      </c>
      <c r="L187" s="8" t="s">
        <v>479</v>
      </c>
    </row>
    <row r="188" spans="1:12" ht="15" customHeight="1">
      <c r="A188" s="14" t="s">
        <v>459</v>
      </c>
      <c r="B188" s="10" t="s">
        <v>258</v>
      </c>
      <c r="C188" s="10" t="s">
        <v>82</v>
      </c>
      <c r="D188" s="10" t="s">
        <v>446</v>
      </c>
      <c r="E188" s="11">
        <v>71</v>
      </c>
      <c r="F188" s="12">
        <f t="shared" si="33"/>
        <v>28.400000000000002</v>
      </c>
      <c r="G188" s="13">
        <v>72.8</v>
      </c>
      <c r="H188" s="13">
        <f t="shared" si="35"/>
        <v>43.68</v>
      </c>
      <c r="I188" s="12">
        <f t="shared" si="36"/>
        <v>72.08</v>
      </c>
      <c r="J188" s="12">
        <f t="shared" si="34"/>
        <v>72.08</v>
      </c>
      <c r="K188" s="8">
        <f>RANK(J188,$J$187:$J$188)</f>
        <v>2</v>
      </c>
      <c r="L188" s="8" t="s">
        <v>480</v>
      </c>
    </row>
    <row r="189" spans="1:12" ht="15" customHeight="1">
      <c r="A189" s="14" t="s">
        <v>461</v>
      </c>
      <c r="B189" s="10" t="s">
        <v>261</v>
      </c>
      <c r="C189" s="10" t="s">
        <v>83</v>
      </c>
      <c r="D189" s="10" t="s">
        <v>448</v>
      </c>
      <c r="E189" s="11">
        <v>70</v>
      </c>
      <c r="F189" s="12">
        <f t="shared" si="33"/>
        <v>28</v>
      </c>
      <c r="G189" s="13">
        <v>79.4</v>
      </c>
      <c r="H189" s="13">
        <f t="shared" si="35"/>
        <v>47.64</v>
      </c>
      <c r="I189" s="12">
        <f t="shared" si="36"/>
        <v>75.64</v>
      </c>
      <c r="J189" s="12">
        <f t="shared" si="34"/>
        <v>75.64</v>
      </c>
      <c r="K189" s="8">
        <f aca="true" t="shared" si="37" ref="K189:K200">RANK(J189,$J$189:$J$200)</f>
        <v>1</v>
      </c>
      <c r="L189" s="8" t="s">
        <v>479</v>
      </c>
    </row>
    <row r="190" spans="1:12" ht="15" customHeight="1">
      <c r="A190" s="14" t="s">
        <v>463</v>
      </c>
      <c r="B190" s="10" t="s">
        <v>260</v>
      </c>
      <c r="C190" s="10" t="s">
        <v>83</v>
      </c>
      <c r="D190" s="10" t="s">
        <v>447</v>
      </c>
      <c r="E190" s="11">
        <v>70</v>
      </c>
      <c r="F190" s="12">
        <f t="shared" si="33"/>
        <v>28</v>
      </c>
      <c r="G190" s="13">
        <v>75.2</v>
      </c>
      <c r="H190" s="13">
        <f t="shared" si="35"/>
        <v>45.12</v>
      </c>
      <c r="I190" s="12">
        <f t="shared" si="36"/>
        <v>73.12</v>
      </c>
      <c r="J190" s="12">
        <f t="shared" si="34"/>
        <v>73.12</v>
      </c>
      <c r="K190" s="8">
        <f t="shared" si="37"/>
        <v>2</v>
      </c>
      <c r="L190" s="8" t="s">
        <v>479</v>
      </c>
    </row>
    <row r="191" spans="1:12" ht="15" customHeight="1">
      <c r="A191" s="14" t="s">
        <v>469</v>
      </c>
      <c r="B191" s="10" t="s">
        <v>262</v>
      </c>
      <c r="C191" s="10" t="s">
        <v>83</v>
      </c>
      <c r="D191" s="10" t="s">
        <v>449</v>
      </c>
      <c r="E191" s="11">
        <v>69.3</v>
      </c>
      <c r="F191" s="12">
        <f t="shared" si="33"/>
        <v>27.72</v>
      </c>
      <c r="G191" s="13">
        <v>75.2</v>
      </c>
      <c r="H191" s="13">
        <f t="shared" si="35"/>
        <v>45.12</v>
      </c>
      <c r="I191" s="12">
        <f t="shared" si="36"/>
        <v>72.84</v>
      </c>
      <c r="J191" s="12">
        <f t="shared" si="34"/>
        <v>72.84</v>
      </c>
      <c r="K191" s="8">
        <f t="shared" si="37"/>
        <v>3</v>
      </c>
      <c r="L191" s="8" t="s">
        <v>479</v>
      </c>
    </row>
    <row r="192" spans="1:12" ht="15" customHeight="1">
      <c r="A192" s="14" t="s">
        <v>472</v>
      </c>
      <c r="B192" s="10" t="s">
        <v>259</v>
      </c>
      <c r="C192" s="10" t="s">
        <v>83</v>
      </c>
      <c r="D192" s="10" t="s">
        <v>9</v>
      </c>
      <c r="E192" s="11">
        <v>70.3</v>
      </c>
      <c r="F192" s="12">
        <f t="shared" si="33"/>
        <v>28.12</v>
      </c>
      <c r="G192" s="13">
        <v>74.2</v>
      </c>
      <c r="H192" s="13">
        <f t="shared" si="35"/>
        <v>44.52</v>
      </c>
      <c r="I192" s="12">
        <f t="shared" si="36"/>
        <v>72.64</v>
      </c>
      <c r="J192" s="12">
        <f t="shared" si="34"/>
        <v>72.64</v>
      </c>
      <c r="K192" s="8">
        <f t="shared" si="37"/>
        <v>4</v>
      </c>
      <c r="L192" s="8" t="s">
        <v>479</v>
      </c>
    </row>
    <row r="193" spans="1:12" ht="15" customHeight="1">
      <c r="A193" s="14" t="s">
        <v>457</v>
      </c>
      <c r="B193" s="10" t="s">
        <v>267</v>
      </c>
      <c r="C193" s="10" t="s">
        <v>83</v>
      </c>
      <c r="D193" s="10" t="s">
        <v>452</v>
      </c>
      <c r="E193" s="11">
        <v>64.4</v>
      </c>
      <c r="F193" s="12">
        <f t="shared" si="33"/>
        <v>25.760000000000005</v>
      </c>
      <c r="G193" s="13">
        <v>77</v>
      </c>
      <c r="H193" s="13">
        <f t="shared" si="35"/>
        <v>46.199999999999996</v>
      </c>
      <c r="I193" s="12">
        <f t="shared" si="36"/>
        <v>71.96000000000001</v>
      </c>
      <c r="J193" s="12">
        <f t="shared" si="34"/>
        <v>71.96000000000001</v>
      </c>
      <c r="K193" s="8">
        <f t="shared" si="37"/>
        <v>5</v>
      </c>
      <c r="L193" s="8" t="s">
        <v>480</v>
      </c>
    </row>
    <row r="194" spans="1:12" ht="15" customHeight="1">
      <c r="A194" s="14" t="s">
        <v>460</v>
      </c>
      <c r="B194" s="10" t="s">
        <v>264</v>
      </c>
      <c r="C194" s="10" t="s">
        <v>83</v>
      </c>
      <c r="D194" s="10" t="s">
        <v>5</v>
      </c>
      <c r="E194" s="11">
        <v>67.5</v>
      </c>
      <c r="F194" s="12">
        <f t="shared" si="33"/>
        <v>27</v>
      </c>
      <c r="G194" s="13">
        <v>74.8</v>
      </c>
      <c r="H194" s="13">
        <f t="shared" si="35"/>
        <v>44.879999999999995</v>
      </c>
      <c r="I194" s="12">
        <f t="shared" si="36"/>
        <v>71.88</v>
      </c>
      <c r="J194" s="12">
        <f t="shared" si="34"/>
        <v>71.88</v>
      </c>
      <c r="K194" s="8">
        <f t="shared" si="37"/>
        <v>6</v>
      </c>
      <c r="L194" s="8" t="s">
        <v>480</v>
      </c>
    </row>
    <row r="195" spans="1:12" ht="15" customHeight="1">
      <c r="A195" s="14" t="s">
        <v>473</v>
      </c>
      <c r="B195" s="10" t="s">
        <v>266</v>
      </c>
      <c r="C195" s="10" t="s">
        <v>83</v>
      </c>
      <c r="D195" s="10" t="s">
        <v>8</v>
      </c>
      <c r="E195" s="11">
        <v>64.8</v>
      </c>
      <c r="F195" s="12">
        <f aca="true" t="shared" si="38" ref="F195:F200">E195*0.4</f>
        <v>25.92</v>
      </c>
      <c r="G195" s="13">
        <v>75.2</v>
      </c>
      <c r="H195" s="13">
        <f t="shared" si="35"/>
        <v>45.12</v>
      </c>
      <c r="I195" s="12">
        <f t="shared" si="36"/>
        <v>71.03999999999999</v>
      </c>
      <c r="J195" s="12">
        <f aca="true" t="shared" si="39" ref="J195:J200">I195</f>
        <v>71.03999999999999</v>
      </c>
      <c r="K195" s="8">
        <f t="shared" si="37"/>
        <v>7</v>
      </c>
      <c r="L195" s="8" t="s">
        <v>480</v>
      </c>
    </row>
    <row r="196" spans="1:12" ht="15" customHeight="1">
      <c r="A196" s="14" t="s">
        <v>464</v>
      </c>
      <c r="B196" s="10" t="s">
        <v>263</v>
      </c>
      <c r="C196" s="10" t="s">
        <v>83</v>
      </c>
      <c r="D196" s="10" t="s">
        <v>450</v>
      </c>
      <c r="E196" s="11">
        <v>68.3</v>
      </c>
      <c r="F196" s="12">
        <f t="shared" si="38"/>
        <v>27.32</v>
      </c>
      <c r="G196" s="13">
        <v>70.8</v>
      </c>
      <c r="H196" s="13">
        <f t="shared" si="35"/>
        <v>42.48</v>
      </c>
      <c r="I196" s="12">
        <f t="shared" si="36"/>
        <v>69.8</v>
      </c>
      <c r="J196" s="12">
        <f t="shared" si="39"/>
        <v>69.8</v>
      </c>
      <c r="K196" s="8">
        <f t="shared" si="37"/>
        <v>8</v>
      </c>
      <c r="L196" s="8" t="s">
        <v>480</v>
      </c>
    </row>
    <row r="197" spans="1:12" ht="15" customHeight="1">
      <c r="A197" s="14" t="s">
        <v>458</v>
      </c>
      <c r="B197" s="10" t="s">
        <v>268</v>
      </c>
      <c r="C197" s="10" t="s">
        <v>83</v>
      </c>
      <c r="D197" s="10" t="s">
        <v>453</v>
      </c>
      <c r="E197" s="11">
        <v>64.1</v>
      </c>
      <c r="F197" s="12">
        <f t="shared" si="38"/>
        <v>25.64</v>
      </c>
      <c r="G197" s="13">
        <v>72.6</v>
      </c>
      <c r="H197" s="13">
        <f t="shared" si="35"/>
        <v>43.559999999999995</v>
      </c>
      <c r="I197" s="12">
        <f t="shared" si="36"/>
        <v>69.19999999999999</v>
      </c>
      <c r="J197" s="12">
        <f t="shared" si="39"/>
        <v>69.19999999999999</v>
      </c>
      <c r="K197" s="8">
        <f t="shared" si="37"/>
        <v>9</v>
      </c>
      <c r="L197" s="8" t="s">
        <v>480</v>
      </c>
    </row>
    <row r="198" spans="1:12" ht="15" customHeight="1">
      <c r="A198" s="14" t="s">
        <v>459</v>
      </c>
      <c r="B198" s="10" t="s">
        <v>270</v>
      </c>
      <c r="C198" s="10" t="s">
        <v>83</v>
      </c>
      <c r="D198" s="10" t="s">
        <v>1</v>
      </c>
      <c r="E198" s="11">
        <v>62</v>
      </c>
      <c r="F198" s="12">
        <f t="shared" si="38"/>
        <v>24.8</v>
      </c>
      <c r="G198" s="13">
        <v>72.8</v>
      </c>
      <c r="H198" s="13">
        <f t="shared" si="35"/>
        <v>43.68</v>
      </c>
      <c r="I198" s="12">
        <f t="shared" si="36"/>
        <v>68.48</v>
      </c>
      <c r="J198" s="12">
        <f t="shared" si="39"/>
        <v>68.48</v>
      </c>
      <c r="K198" s="8">
        <f t="shared" si="37"/>
        <v>10</v>
      </c>
      <c r="L198" s="8" t="s">
        <v>480</v>
      </c>
    </row>
    <row r="199" spans="1:12" ht="15" customHeight="1">
      <c r="A199" s="14" t="s">
        <v>462</v>
      </c>
      <c r="B199" s="10" t="s">
        <v>265</v>
      </c>
      <c r="C199" s="10" t="s">
        <v>83</v>
      </c>
      <c r="D199" s="10" t="s">
        <v>451</v>
      </c>
      <c r="E199" s="11">
        <v>65.1</v>
      </c>
      <c r="F199" s="12">
        <f t="shared" si="38"/>
        <v>26.04</v>
      </c>
      <c r="G199" s="13">
        <v>68.8</v>
      </c>
      <c r="H199" s="13">
        <f t="shared" si="35"/>
        <v>41.279999999999994</v>
      </c>
      <c r="I199" s="12">
        <f t="shared" si="36"/>
        <v>67.32</v>
      </c>
      <c r="J199" s="12">
        <f t="shared" si="39"/>
        <v>67.32</v>
      </c>
      <c r="K199" s="8">
        <f t="shared" si="37"/>
        <v>11</v>
      </c>
      <c r="L199" s="8" t="s">
        <v>480</v>
      </c>
    </row>
    <row r="200" spans="1:12" ht="15" customHeight="1">
      <c r="A200" s="14" t="s">
        <v>465</v>
      </c>
      <c r="B200" s="10" t="s">
        <v>269</v>
      </c>
      <c r="C200" s="10" t="s">
        <v>83</v>
      </c>
      <c r="D200" s="10" t="s">
        <v>454</v>
      </c>
      <c r="E200" s="11">
        <v>62.9</v>
      </c>
      <c r="F200" s="12">
        <f t="shared" si="38"/>
        <v>25.16</v>
      </c>
      <c r="G200" s="13">
        <v>66.4</v>
      </c>
      <c r="H200" s="13">
        <f t="shared" si="35"/>
        <v>39.84</v>
      </c>
      <c r="I200" s="12">
        <f t="shared" si="36"/>
        <v>65</v>
      </c>
      <c r="J200" s="12">
        <f t="shared" si="39"/>
        <v>65</v>
      </c>
      <c r="K200" s="8">
        <f t="shared" si="37"/>
        <v>12</v>
      </c>
      <c r="L200" s="8" t="s">
        <v>480</v>
      </c>
    </row>
  </sheetData>
  <sheetProtection/>
  <autoFilter ref="A2:L200"/>
  <mergeCells count="1">
    <mergeCell ref="A1:L1"/>
  </mergeCells>
  <printOptions/>
  <pageMargins left="0.52" right="0.61" top="0.5905511811023623" bottom="0.5" header="0.5118110236220472" footer="0.29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dwqh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古耘今丰</dc:creator>
  <cp:keywords/>
  <dc:description/>
  <cp:lastModifiedBy>xbany</cp:lastModifiedBy>
  <cp:lastPrinted>2020-08-15T07:51:47Z</cp:lastPrinted>
  <dcterms:created xsi:type="dcterms:W3CDTF">2012-01-29T06:37:06Z</dcterms:created>
  <dcterms:modified xsi:type="dcterms:W3CDTF">2020-08-17T02:31:00Z</dcterms:modified>
  <cp:category/>
  <cp:version/>
  <cp:contentType/>
  <cp:contentStatus/>
</cp:coreProperties>
</file>